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46" i="1"/>
  <c r="D46"/>
  <c r="D41" s="1"/>
  <c r="D40" s="1"/>
  <c r="D39" s="1"/>
  <c r="D38" s="1"/>
  <c r="C41"/>
  <c r="C40" s="1"/>
  <c r="C39" s="1"/>
  <c r="C38" s="1"/>
  <c r="E41"/>
  <c r="E40" s="1"/>
  <c r="E39" s="1"/>
  <c r="E38" s="1"/>
  <c r="E37"/>
  <c r="E36" s="1"/>
  <c r="E35" s="1"/>
  <c r="E34" s="1"/>
  <c r="D22"/>
  <c r="D49" s="1"/>
  <c r="E22"/>
  <c r="E49" s="1"/>
  <c r="C22"/>
  <c r="C49" s="1"/>
  <c r="D37"/>
  <c r="D36" s="1"/>
  <c r="D35" s="1"/>
  <c r="D34" s="1"/>
  <c r="C37"/>
  <c r="C36" s="1"/>
  <c r="C35" s="1"/>
  <c r="C34" s="1"/>
  <c r="E47"/>
  <c r="D47" l="1"/>
  <c r="C47"/>
  <c r="E33"/>
  <c r="E21" s="1"/>
  <c r="D33"/>
  <c r="D21" s="1"/>
  <c r="C33"/>
  <c r="C21" s="1"/>
</calcChain>
</file>

<file path=xl/sharedStrings.xml><?xml version="1.0" encoding="utf-8"?>
<sst xmlns="http://schemas.openxmlformats.org/spreadsheetml/2006/main" count="67" uniqueCount="64">
  <si>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</si>
  <si>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</si>
  <si>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</si>
  <si>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</si>
  <si>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</si>
  <si>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</si>
  <si>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</si>
  <si>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</si>
  <si>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</si>
  <si>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</si>
  <si>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</si>
  <si>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</si>
  <si>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</si>
  <si>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</si>
  <si>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</si>
  <si>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</si>
  <si>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</si>
  <si>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</si>
  <si>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</si>
  <si>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</si>
  <si>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</si>
  <si>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</si>
  <si>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</si>
  <si>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</si>
  <si>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</si>
  <si>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</si>
  <si>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</si>
  <si>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</si>
  <si>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</si>
  <si>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</si>
  <si>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</si>
  <si>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</si>
  <si>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</si>
  <si>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</si>
  <si>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</si>
  <si>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</si>
  <si>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</si>
  <si>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</si>
  <si>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</si>
  <si>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</si>
  <si>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</si>
  <si>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</si>
  <si>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</si>
  <si>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</si>
  <si>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</si>
  <si>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% дефицита</t>
  </si>
  <si>
    <t>город Алексин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</si>
  <si>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</si>
  <si>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</si>
  <si>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</si>
  <si>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</si>
  <si>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>Доходы</t>
  </si>
  <si>
    <t>Расходы</t>
  </si>
  <si>
    <t>Дефицит бюджета</t>
  </si>
  <si>
    <t>Доходы налог. и неналог.</t>
  </si>
  <si>
    <t>к решению Собрания депутатов</t>
  </si>
  <si>
    <t xml:space="preserve">2025 год </t>
  </si>
  <si>
    <t>2027 год</t>
  </si>
  <si>
    <t xml:space="preserve">                                               НА  2025 ГОД И  ПЛАНОВЫЙ ПЕРИОД   2026-2027 ГОДОВ</t>
  </si>
  <si>
    <t>от 23 декабря 2024 года   №4 (4).3</t>
  </si>
  <si>
    <t>Приложение 5</t>
  </si>
  <si>
    <t>от 27.02.2025 года №1(5).2</t>
  </si>
  <si>
    <t>Глава муниципального образования город Алексин</t>
  </si>
  <si>
    <t>Э.И.Эксаренко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</si>
</sst>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 applyFill="1" applyBorder="1" applyAlignment="1">
      <alignment vertical="top" wrapText="1"/>
    </xf>
    <xf numFmtId="4" fontId="12" fillId="0" borderId="0" xfId="0" applyNumberFormat="1" applyFont="1"/>
    <xf numFmtId="0" fontId="5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9"/>
  <sheetViews>
    <sheetView tabSelected="1" topLeftCell="A38" workbookViewId="0">
      <selection activeCell="A44" sqref="A44:B44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7"/>
      <c r="E2" s="37" t="s">
        <v>60</v>
      </c>
    </row>
    <row r="3" spans="1:5">
      <c r="B3" s="2"/>
      <c r="C3" s="8"/>
      <c r="D3" s="10"/>
      <c r="E3" s="10" t="s">
        <v>55</v>
      </c>
    </row>
    <row r="4" spans="1:5">
      <c r="B4" s="2"/>
      <c r="C4" s="8"/>
      <c r="D4" s="10"/>
      <c r="E4" s="10" t="s">
        <v>44</v>
      </c>
    </row>
    <row r="5" spans="1:5">
      <c r="B5" s="2"/>
      <c r="C5" s="8"/>
      <c r="D5" s="10"/>
      <c r="E5" s="10" t="s">
        <v>46</v>
      </c>
    </row>
    <row r="6" spans="1:5">
      <c r="B6" s="2"/>
      <c r="C6" s="8"/>
      <c r="D6" s="10"/>
      <c r="E6" s="10" t="s">
        <v>61</v>
      </c>
    </row>
    <row r="7" spans="1:5">
      <c r="B7" s="2"/>
      <c r="C7" s="8"/>
      <c r="D7" s="10"/>
      <c r="E7" s="10"/>
    </row>
    <row r="8" spans="1:5">
      <c r="B8" s="2"/>
      <c r="C8" s="8"/>
      <c r="D8" s="10"/>
      <c r="E8" s="37" t="s">
        <v>49</v>
      </c>
    </row>
    <row r="9" spans="1:5">
      <c r="B9" s="2"/>
      <c r="C9" s="8"/>
      <c r="D9" s="10"/>
      <c r="E9" s="10" t="s">
        <v>55</v>
      </c>
    </row>
    <row r="10" spans="1:5">
      <c r="B10" s="2"/>
      <c r="C10" s="8"/>
      <c r="D10" s="10"/>
      <c r="E10" s="10" t="s">
        <v>44</v>
      </c>
    </row>
    <row r="11" spans="1:5">
      <c r="B11" s="2"/>
      <c r="C11" s="8"/>
      <c r="D11" s="10"/>
      <c r="E11" s="10" t="s">
        <v>46</v>
      </c>
    </row>
    <row r="12" spans="1:5">
      <c r="B12" s="2"/>
      <c r="C12" s="8"/>
      <c r="D12" s="10"/>
      <c r="E12" s="10" t="s">
        <v>59</v>
      </c>
    </row>
    <row r="13" spans="1:5" ht="20.25" customHeight="1">
      <c r="A13" s="40" t="s">
        <v>50</v>
      </c>
      <c r="B13" s="40"/>
      <c r="C13" s="40"/>
      <c r="D13" s="40"/>
      <c r="E13" s="40"/>
    </row>
    <row r="14" spans="1:5" ht="10.5" customHeight="1">
      <c r="A14" s="18"/>
      <c r="B14" s="11"/>
      <c r="C14" s="12"/>
      <c r="D14" s="12"/>
      <c r="E14" s="19"/>
    </row>
    <row r="15" spans="1:5" ht="20.25">
      <c r="A15" s="18"/>
      <c r="B15" s="11" t="s">
        <v>58</v>
      </c>
      <c r="C15" s="12"/>
      <c r="D15" s="12"/>
      <c r="E15" s="19"/>
    </row>
    <row r="16" spans="1:5" ht="20.25" hidden="1">
      <c r="A16" s="18"/>
      <c r="B16" s="18"/>
      <c r="C16" s="20"/>
      <c r="D16" s="19"/>
      <c r="E16" s="19"/>
    </row>
    <row r="17" spans="1:5" ht="15.75">
      <c r="A17" s="21"/>
      <c r="B17" s="11"/>
      <c r="C17" s="19"/>
      <c r="D17" s="19"/>
      <c r="E17" s="22" t="s">
        <v>48</v>
      </c>
    </row>
    <row r="18" spans="1:5">
      <c r="A18" s="41" t="s">
        <v>0</v>
      </c>
      <c r="B18" s="41" t="s">
        <v>1</v>
      </c>
      <c r="C18" s="42" t="s">
        <v>56</v>
      </c>
      <c r="D18" s="42" t="s">
        <v>47</v>
      </c>
      <c r="E18" s="42" t="s">
        <v>57</v>
      </c>
    </row>
    <row r="19" spans="1:5">
      <c r="A19" s="41"/>
      <c r="B19" s="41"/>
      <c r="C19" s="43"/>
      <c r="D19" s="43"/>
      <c r="E19" s="43"/>
    </row>
    <row r="20" spans="1:5">
      <c r="A20" s="5">
        <v>1</v>
      </c>
      <c r="B20" s="5">
        <v>2</v>
      </c>
      <c r="C20" s="5">
        <v>3</v>
      </c>
      <c r="D20" s="5">
        <v>4</v>
      </c>
      <c r="E20" s="5">
        <v>5</v>
      </c>
    </row>
    <row r="21" spans="1:5" ht="47.25" customHeight="1">
      <c r="A21" s="14" t="s">
        <v>2</v>
      </c>
      <c r="B21" s="30" t="s">
        <v>3</v>
      </c>
      <c r="C21" s="31">
        <f>C22+C33</f>
        <v>403457595.5</v>
      </c>
      <c r="D21" s="31">
        <f>D22+D33</f>
        <v>109400468.91000032</v>
      </c>
      <c r="E21" s="31">
        <f>E22+E33</f>
        <v>139355375.29999971</v>
      </c>
    </row>
    <row r="22" spans="1:5" ht="34.5" customHeight="1">
      <c r="A22" s="6" t="s">
        <v>4</v>
      </c>
      <c r="B22" s="23" t="s">
        <v>5</v>
      </c>
      <c r="C22" s="32">
        <f>C23+C25</f>
        <v>150000000</v>
      </c>
      <c r="D22" s="32">
        <f t="shared" ref="D22:E22" si="0">D23+D25</f>
        <v>76100000</v>
      </c>
      <c r="E22" s="32">
        <f t="shared" si="0"/>
        <v>110000000</v>
      </c>
    </row>
    <row r="23" spans="1:5" ht="40.5" customHeight="1">
      <c r="A23" s="6" t="s">
        <v>6</v>
      </c>
      <c r="B23" s="23" t="s">
        <v>7</v>
      </c>
      <c r="C23" s="32">
        <v>150000000</v>
      </c>
      <c r="D23" s="32">
        <v>136100000</v>
      </c>
      <c r="E23" s="32">
        <v>200000000</v>
      </c>
    </row>
    <row r="24" spans="1:5" ht="48" customHeight="1">
      <c r="A24" s="6" t="s">
        <v>8</v>
      </c>
      <c r="B24" s="23" t="s">
        <v>9</v>
      </c>
      <c r="C24" s="32">
        <v>150000000</v>
      </c>
      <c r="D24" s="32">
        <v>136100000</v>
      </c>
      <c r="E24" s="32">
        <v>200000000</v>
      </c>
    </row>
    <row r="25" spans="1:5" ht="33.75" customHeight="1">
      <c r="A25" s="6" t="s">
        <v>10</v>
      </c>
      <c r="B25" s="23" t="s">
        <v>11</v>
      </c>
      <c r="C25" s="32">
        <v>0</v>
      </c>
      <c r="D25" s="32">
        <v>-60000000</v>
      </c>
      <c r="E25" s="32">
        <v>-90000000</v>
      </c>
    </row>
    <row r="26" spans="1:5" ht="51.75" customHeight="1">
      <c r="A26" s="6" t="s">
        <v>12</v>
      </c>
      <c r="B26" s="23" t="s">
        <v>13</v>
      </c>
      <c r="C26" s="32">
        <v>0</v>
      </c>
      <c r="D26" s="32">
        <v>-60000000</v>
      </c>
      <c r="E26" s="32">
        <v>-90000000</v>
      </c>
    </row>
    <row r="27" spans="1:5" ht="37.5" customHeight="1">
      <c r="A27" s="6" t="s">
        <v>14</v>
      </c>
      <c r="B27" s="23" t="s">
        <v>15</v>
      </c>
      <c r="C27" s="32">
        <v>0</v>
      </c>
      <c r="D27" s="32">
        <v>0</v>
      </c>
      <c r="E27" s="32">
        <v>0</v>
      </c>
    </row>
    <row r="28" spans="1:5" ht="45" customHeight="1">
      <c r="A28" s="6" t="s">
        <v>16</v>
      </c>
      <c r="B28" s="23" t="s">
        <v>17</v>
      </c>
      <c r="C28" s="32">
        <v>0</v>
      </c>
      <c r="D28" s="32">
        <v>0</v>
      </c>
      <c r="E28" s="32">
        <v>0</v>
      </c>
    </row>
    <row r="29" spans="1:5" ht="45.75" customHeight="1">
      <c r="A29" s="6" t="s">
        <v>18</v>
      </c>
      <c r="B29" s="23" t="s">
        <v>19</v>
      </c>
      <c r="C29" s="32">
        <v>0</v>
      </c>
      <c r="D29" s="32">
        <v>0</v>
      </c>
      <c r="E29" s="32">
        <v>0</v>
      </c>
    </row>
    <row r="30" spans="1:5" ht="66" customHeight="1">
      <c r="A30" s="6" t="s">
        <v>20</v>
      </c>
      <c r="B30" s="23" t="s">
        <v>21</v>
      </c>
      <c r="C30" s="32">
        <v>0</v>
      </c>
      <c r="D30" s="32">
        <v>0</v>
      </c>
      <c r="E30" s="32">
        <v>0</v>
      </c>
    </row>
    <row r="31" spans="1:5" ht="63" customHeight="1">
      <c r="A31" s="6" t="s">
        <v>22</v>
      </c>
      <c r="B31" s="23" t="s">
        <v>23</v>
      </c>
      <c r="C31" s="32">
        <v>0</v>
      </c>
      <c r="D31" s="32">
        <v>0</v>
      </c>
      <c r="E31" s="32">
        <v>0</v>
      </c>
    </row>
    <row r="32" spans="1:5" ht="64.5" customHeight="1">
      <c r="A32" s="6" t="s">
        <v>24</v>
      </c>
      <c r="B32" s="23" t="s">
        <v>25</v>
      </c>
      <c r="C32" s="32">
        <v>0</v>
      </c>
      <c r="D32" s="32">
        <v>0</v>
      </c>
      <c r="E32" s="32">
        <v>0</v>
      </c>
    </row>
    <row r="33" spans="1:5" ht="41.25" customHeight="1">
      <c r="A33" s="34" t="s">
        <v>26</v>
      </c>
      <c r="B33" s="35" t="s">
        <v>27</v>
      </c>
      <c r="C33" s="36">
        <f>C38+C34</f>
        <v>253457595.5</v>
      </c>
      <c r="D33" s="36">
        <f t="shared" ref="D33:E33" si="1">D38+D34</f>
        <v>33300468.910000324</v>
      </c>
      <c r="E33" s="36">
        <f t="shared" si="1"/>
        <v>29355375.299999714</v>
      </c>
    </row>
    <row r="34" spans="1:5" ht="24.75" customHeight="1">
      <c r="A34" s="25" t="s">
        <v>28</v>
      </c>
      <c r="B34" s="26" t="s">
        <v>29</v>
      </c>
      <c r="C34" s="33">
        <f t="shared" ref="C34:E36" si="2">C35</f>
        <v>-3230489340.96</v>
      </c>
      <c r="D34" s="33">
        <f t="shared" si="2"/>
        <v>-3781097088.5999999</v>
      </c>
      <c r="E34" s="33">
        <f t="shared" si="2"/>
        <v>-3920340394.3699999</v>
      </c>
    </row>
    <row r="35" spans="1:5" ht="26.25" customHeight="1">
      <c r="A35" s="7" t="s">
        <v>30</v>
      </c>
      <c r="B35" s="23" t="s">
        <v>31</v>
      </c>
      <c r="C35" s="32">
        <f t="shared" si="2"/>
        <v>-3230489340.96</v>
      </c>
      <c r="D35" s="32">
        <f t="shared" si="2"/>
        <v>-3781097088.5999999</v>
      </c>
      <c r="E35" s="32">
        <f t="shared" si="2"/>
        <v>-3920340394.3699999</v>
      </c>
    </row>
    <row r="36" spans="1:5" ht="34.5" customHeight="1">
      <c r="A36" s="7" t="s">
        <v>32</v>
      </c>
      <c r="B36" s="23" t="s">
        <v>33</v>
      </c>
      <c r="C36" s="32">
        <f t="shared" si="2"/>
        <v>-3230489340.96</v>
      </c>
      <c r="D36" s="32">
        <f t="shared" si="2"/>
        <v>-3781097088.5999999</v>
      </c>
      <c r="E36" s="32">
        <f t="shared" si="2"/>
        <v>-3920340394.3699999</v>
      </c>
    </row>
    <row r="37" spans="1:5" ht="34.5" customHeight="1">
      <c r="A37" s="7" t="s">
        <v>34</v>
      </c>
      <c r="B37" s="24" t="s">
        <v>35</v>
      </c>
      <c r="C37" s="32">
        <f>-C45-C23-C29</f>
        <v>-3230489340.96</v>
      </c>
      <c r="D37" s="32">
        <f t="shared" ref="D37:E37" si="3">-D45-D23-D29</f>
        <v>-3781097088.5999999</v>
      </c>
      <c r="E37" s="32">
        <f t="shared" si="3"/>
        <v>-3920340394.3699999</v>
      </c>
    </row>
    <row r="38" spans="1:5" ht="30" customHeight="1">
      <c r="A38" s="25" t="s">
        <v>36</v>
      </c>
      <c r="B38" s="27" t="s">
        <v>37</v>
      </c>
      <c r="C38" s="33">
        <f t="shared" ref="C38:E40" si="4">C39</f>
        <v>3483946936.46</v>
      </c>
      <c r="D38" s="33">
        <f t="shared" si="4"/>
        <v>3814397557.5100002</v>
      </c>
      <c r="E38" s="33">
        <f t="shared" si="4"/>
        <v>3949695769.6699996</v>
      </c>
    </row>
    <row r="39" spans="1:5" ht="26.25" customHeight="1">
      <c r="A39" s="7" t="s">
        <v>38</v>
      </c>
      <c r="B39" s="23" t="s">
        <v>39</v>
      </c>
      <c r="C39" s="32">
        <f t="shared" si="4"/>
        <v>3483946936.46</v>
      </c>
      <c r="D39" s="32">
        <f t="shared" si="4"/>
        <v>3814397557.5100002</v>
      </c>
      <c r="E39" s="32">
        <f t="shared" si="4"/>
        <v>3949695769.6699996</v>
      </c>
    </row>
    <row r="40" spans="1:5" ht="34.5" customHeight="1">
      <c r="A40" s="7" t="s">
        <v>40</v>
      </c>
      <c r="B40" s="23" t="s">
        <v>41</v>
      </c>
      <c r="C40" s="32">
        <f t="shared" si="4"/>
        <v>3483946936.46</v>
      </c>
      <c r="D40" s="32">
        <f t="shared" si="4"/>
        <v>3814397557.5100002</v>
      </c>
      <c r="E40" s="32">
        <f t="shared" si="4"/>
        <v>3949695769.6699996</v>
      </c>
    </row>
    <row r="41" spans="1:5" ht="38.25" customHeight="1">
      <c r="A41" s="7" t="s">
        <v>42</v>
      </c>
      <c r="B41" s="23" t="s">
        <v>43</v>
      </c>
      <c r="C41" s="32">
        <f>C46-C31-C26</f>
        <v>3483946936.46</v>
      </c>
      <c r="D41" s="32">
        <f t="shared" ref="D41:E41" si="5">D46-D31-D26</f>
        <v>3814397557.5100002</v>
      </c>
      <c r="E41" s="32">
        <f t="shared" si="5"/>
        <v>3949695769.6699996</v>
      </c>
    </row>
    <row r="42" spans="1:5" ht="6.75" customHeight="1">
      <c r="C42" s="1"/>
      <c r="D42" s="1"/>
      <c r="E42" s="1"/>
    </row>
    <row r="43" spans="1:5" ht="18" hidden="1">
      <c r="A43" s="38"/>
      <c r="B43" s="28"/>
      <c r="C43" s="29"/>
      <c r="D43" s="13"/>
      <c r="E43" s="4"/>
    </row>
    <row r="44" spans="1:5" ht="37.5" customHeight="1">
      <c r="A44" s="44" t="s">
        <v>62</v>
      </c>
      <c r="B44" s="44"/>
      <c r="C44" s="1"/>
      <c r="D44" s="45" t="s">
        <v>63</v>
      </c>
      <c r="E44" s="1"/>
    </row>
    <row r="45" spans="1:5">
      <c r="B45" t="s">
        <v>51</v>
      </c>
      <c r="C45" s="39">
        <v>3080489340.96</v>
      </c>
      <c r="D45" s="16">
        <v>3644997088.5999999</v>
      </c>
      <c r="E45" s="16">
        <v>3720340394.3699999</v>
      </c>
    </row>
    <row r="46" spans="1:5">
      <c r="B46" t="s">
        <v>52</v>
      </c>
      <c r="C46" s="39">
        <v>3483946936.46</v>
      </c>
      <c r="D46" s="16">
        <f>3274991033.21+109357450.96+370049073.34</f>
        <v>3754397557.5100002</v>
      </c>
      <c r="E46" s="16">
        <f>3445623237.29+213893283.49+200179248.89</f>
        <v>3859695769.6699996</v>
      </c>
    </row>
    <row r="47" spans="1:5">
      <c r="B47" t="s">
        <v>53</v>
      </c>
      <c r="C47" s="15">
        <f>C45-C46</f>
        <v>-403457595.5</v>
      </c>
      <c r="D47" s="16">
        <f>D45-D46</f>
        <v>-109400468.91000032</v>
      </c>
      <c r="E47" s="16">
        <f>E45-E46</f>
        <v>-139355375.29999971</v>
      </c>
    </row>
    <row r="48" spans="1:5">
      <c r="B48" t="s">
        <v>54</v>
      </c>
      <c r="C48" s="39">
        <v>1589559154.1199999</v>
      </c>
      <c r="D48" s="16">
        <v>1698184302.1199999</v>
      </c>
      <c r="E48" s="16">
        <v>1775337944.4100001</v>
      </c>
    </row>
    <row r="49" spans="2:5">
      <c r="B49" t="s">
        <v>45</v>
      </c>
      <c r="C49" s="17">
        <f>C22/C48*100</f>
        <v>9.4365786646701988</v>
      </c>
      <c r="D49" s="17">
        <f>D22/D48*100</f>
        <v>4.4812568285431311</v>
      </c>
      <c r="E49" s="17">
        <f>E22/E48*100</f>
        <v>6.1960034339578325</v>
      </c>
    </row>
    <row r="50" spans="2:5">
      <c r="C50" s="1"/>
      <c r="D50" s="1"/>
      <c r="E50" s="1"/>
    </row>
    <row r="51" spans="2:5">
      <c r="C51" s="1"/>
      <c r="D51" s="1"/>
      <c r="E51" s="1"/>
    </row>
    <row r="52" spans="2:5">
      <c r="C52" s="1"/>
      <c r="D52" s="1"/>
      <c r="E52" s="1"/>
    </row>
    <row r="53" spans="2:5">
      <c r="C53" s="1"/>
      <c r="D53" s="1"/>
      <c r="E53" s="1"/>
    </row>
    <row r="54" spans="2:5">
      <c r="C54" s="1"/>
      <c r="D54" s="1"/>
      <c r="E54" s="1"/>
    </row>
    <row r="55" spans="2:5">
      <c r="C55" s="1"/>
      <c r="D55" s="1"/>
      <c r="E55" s="1"/>
    </row>
    <row r="56" spans="2:5">
      <c r="C56" s="1"/>
      <c r="D56" s="1"/>
      <c r="E56" s="1"/>
    </row>
    <row r="57" spans="2:5">
      <c r="C57" s="1"/>
      <c r="D57" s="1"/>
      <c r="E57" s="1"/>
    </row>
    <row r="58" spans="2:5">
      <c r="C58" s="1"/>
      <c r="D58" s="1"/>
      <c r="E58" s="1"/>
    </row>
    <row r="59" spans="2:5">
      <c r="C59" s="1"/>
      <c r="D59" s="1"/>
      <c r="E59" s="1"/>
    </row>
    <row r="60" spans="2:5">
      <c r="C60" s="1"/>
      <c r="D60" s="1"/>
      <c r="E60" s="1"/>
    </row>
    <row r="61" spans="2:5">
      <c r="C61" s="1"/>
      <c r="D61" s="1"/>
      <c r="E61" s="1"/>
    </row>
    <row r="62" spans="2:5">
      <c r="C62" s="1"/>
      <c r="D62" s="1"/>
      <c r="E62" s="1"/>
    </row>
    <row r="63" spans="2:5">
      <c r="C63" s="1"/>
      <c r="D63" s="1"/>
      <c r="E63" s="1"/>
    </row>
    <row r="64" spans="2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</sheetData>
  <mergeCells count="7">
    <mergeCell ref="A44:B44"/>
    <mergeCell ref="A13:E13"/>
    <mergeCell ref="A18:A19"/>
    <mergeCell ref="B18:B19"/>
    <mergeCell ref="C18:C19"/>
    <mergeCell ref="D18:D19"/>
    <mergeCell ref="E18:E19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sobranie</cp:lastModifiedBy>
  <cp:lastPrinted>2025-02-27T15:07:06Z</cp:lastPrinted>
  <dcterms:created xsi:type="dcterms:W3CDTF">2022-08-08T07:27:34Z</dcterms:created>
  <dcterms:modified xsi:type="dcterms:W3CDTF">2025-02-27T15:07:51Z</dcterms:modified>
</cp:coreProperties>
</file>