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705" windowHeight="7275"/>
  </bookViews>
  <sheets>
    <sheet name="1" sheetId="4" r:id="rId1"/>
  </sheets>
  <definedNames>
    <definedName name="_xlnm.Print_Area" localSheetId="0">'1'!$A$3:$S$31</definedName>
  </definedNames>
  <calcPr calcId="124519" refMode="R1C1"/>
</workbook>
</file>

<file path=xl/calcChain.xml><?xml version="1.0" encoding="utf-8"?>
<calcChain xmlns="http://schemas.openxmlformats.org/spreadsheetml/2006/main">
  <c r="N28" i="4"/>
  <c r="H28"/>
  <c r="H27"/>
  <c r="Q24"/>
  <c r="R24" s="1"/>
  <c r="S24" s="1"/>
  <c r="S28" s="1"/>
  <c r="P28"/>
  <c r="O28"/>
  <c r="L28"/>
  <c r="J28"/>
  <c r="E28"/>
  <c r="G28"/>
  <c r="F28"/>
  <c r="Q28" l="1"/>
  <c r="R28"/>
</calcChain>
</file>

<file path=xl/sharedStrings.xml><?xml version="1.0" encoding="utf-8"?>
<sst xmlns="http://schemas.openxmlformats.org/spreadsheetml/2006/main" count="41" uniqueCount="31">
  <si>
    <t>Форма заимствований</t>
  </si>
  <si>
    <t>2.</t>
  </si>
  <si>
    <t>№ п/п</t>
  </si>
  <si>
    <t>Всего заимствований</t>
  </si>
  <si>
    <t>к решению Собрания депутатов</t>
  </si>
  <si>
    <t xml:space="preserve">Сумма заимствований по состоянию на  </t>
  </si>
  <si>
    <t>3.</t>
  </si>
  <si>
    <t>(рубли)</t>
  </si>
  <si>
    <t>в 2024</t>
  </si>
  <si>
    <t>в 2025</t>
  </si>
  <si>
    <t>Кредиты, полученные от кредитных организаций</t>
  </si>
  <si>
    <t>Бюджетные кредиты от других бюджетов бюджетной системы Российской Федерации</t>
  </si>
  <si>
    <t>из них:</t>
  </si>
  <si>
    <t>бюджетные кредиты на пополнение остатка средств на едином счете бюджета</t>
  </si>
  <si>
    <t xml:space="preserve">Величина муниципального долга на  </t>
  </si>
  <si>
    <t xml:space="preserve"> город Алексин</t>
  </si>
  <si>
    <t xml:space="preserve">муниципального образования </t>
  </si>
  <si>
    <t>объемы привлечения средств</t>
  </si>
  <si>
    <t>2028 год</t>
  </si>
  <si>
    <t xml:space="preserve">предельные сроки погашения долговых обязательств, возникающих при осуществлении муниципальных заимствований </t>
  </si>
  <si>
    <t xml:space="preserve">Приложение 4 </t>
  </si>
  <si>
    <t>Программа муниципальных внутренних  заимствований   города  Алексин  на 2024 год и на плановый период 2025 и 2026 годы</t>
  </si>
  <si>
    <t>в 2026</t>
  </si>
  <si>
    <t>2029 год</t>
  </si>
  <si>
    <t xml:space="preserve">Привлечение муниципальных внутренних заимствований  </t>
  </si>
  <si>
    <t>Погашение  основной суммы долга по муниципальным заимствованиям</t>
  </si>
  <si>
    <t>от 21 декабря  2023 года  №7(41).2</t>
  </si>
  <si>
    <t>город Алексин</t>
  </si>
  <si>
    <t>от 23 декабря 2024 года  № 4(4).4</t>
  </si>
  <si>
    <t xml:space="preserve">Глава муниципального образования город Алексин                                     </t>
  </si>
  <si>
    <t>Э.И.Эксаренко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</si>
</sst>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MS Sans Serif"/>
      <charset val="204"/>
    </font>
    <font>
      <sz val="8"/>
      <name val="MS Sans Serif"/>
      <family val="2"/>
      <charset val="204"/>
    </font>
    <font>
      <sz val="10"/>
      <name val="PT Astra Serif"/>
      <family val="1"/>
      <charset val="204"/>
    </font>
    <font>
      <sz val="14"/>
      <name val="PT Astra Serif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PT Astra Serif"/>
      <family val="1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6"/>
      <name val="PT Astra Serif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i/>
      <sz val="12"/>
      <name val="PT Astra Serif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Font="1" applyAlignment="1">
      <alignment horizontal="left" indent="50"/>
    </xf>
    <xf numFmtId="0" fontId="2" fillId="0" borderId="0" xfId="0" applyFont="1" applyAlignment="1"/>
    <xf numFmtId="165" fontId="2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right"/>
    </xf>
    <xf numFmtId="0" fontId="3" fillId="0" borderId="0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164" fontId="7" fillId="0" borderId="0" xfId="0" applyNumberFormat="1" applyFont="1" applyFill="1" applyBorder="1" applyAlignment="1" applyProtection="1">
      <alignment horizontal="center" vertical="top"/>
    </xf>
    <xf numFmtId="4" fontId="6" fillId="0" borderId="1" xfId="0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4" fontId="11" fillId="0" borderId="1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14" fontId="5" fillId="0" borderId="5" xfId="0" applyNumberFormat="1" applyFont="1" applyFill="1" applyBorder="1" applyAlignment="1" applyProtection="1">
      <alignment horizontal="center" vertical="center" wrapText="1"/>
    </xf>
    <xf numFmtId="14" fontId="5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0" fontId="13" fillId="0" borderId="4" xfId="0" applyNumberFormat="1" applyFont="1" applyFill="1" applyBorder="1" applyAlignment="1" applyProtection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0" fontId="1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31"/>
  <sheetViews>
    <sheetView tabSelected="1" view="pageBreakPreview" topLeftCell="A20" zoomScale="90" zoomScaleSheetLayoutView="90" workbookViewId="0">
      <selection activeCell="J25" sqref="J25"/>
    </sheetView>
  </sheetViews>
  <sheetFormatPr defaultColWidth="8.85546875" defaultRowHeight="12.75"/>
  <cols>
    <col min="1" max="1" width="4.140625" style="1" customWidth="1"/>
    <col min="2" max="3" width="8.85546875" style="1"/>
    <col min="4" max="4" width="6.28515625" style="1" customWidth="1"/>
    <col min="5" max="5" width="14.5703125" style="1" customWidth="1"/>
    <col min="6" max="6" width="15" style="1" customWidth="1"/>
    <col min="7" max="7" width="15.42578125" style="1" customWidth="1"/>
    <col min="8" max="8" width="14.7109375" style="1" customWidth="1"/>
    <col min="9" max="9" width="8.85546875" style="1" customWidth="1"/>
    <col min="10" max="10" width="15.42578125" style="1" customWidth="1"/>
    <col min="11" max="11" width="8.85546875" style="1" customWidth="1"/>
    <col min="12" max="12" width="14.42578125" style="1" customWidth="1"/>
    <col min="13" max="13" width="8.85546875" style="1" customWidth="1"/>
    <col min="14" max="14" width="16.42578125" style="1" customWidth="1"/>
    <col min="15" max="15" width="15.7109375" style="1" customWidth="1"/>
    <col min="16" max="16" width="15.42578125" style="1" customWidth="1"/>
    <col min="17" max="17" width="16.85546875" style="1" customWidth="1"/>
    <col min="18" max="19" width="17" style="1" customWidth="1"/>
    <col min="20" max="20" width="11.140625" style="1" bestFit="1" customWidth="1"/>
    <col min="21" max="16384" width="8.85546875" style="1"/>
  </cols>
  <sheetData>
    <row r="3" spans="17:19">
      <c r="Q3" s="62"/>
      <c r="R3" s="63"/>
      <c r="S3" s="63"/>
    </row>
    <row r="4" spans="17:19" ht="15.75">
      <c r="Q4" s="64" t="s">
        <v>20</v>
      </c>
      <c r="R4" s="65"/>
      <c r="S4" s="65"/>
    </row>
    <row r="5" spans="17:19" ht="15.75">
      <c r="Q5" s="64" t="s">
        <v>4</v>
      </c>
      <c r="R5" s="65"/>
      <c r="S5" s="65"/>
    </row>
    <row r="6" spans="17:19" ht="15.75">
      <c r="Q6" s="64" t="s">
        <v>16</v>
      </c>
      <c r="R6" s="65"/>
      <c r="S6" s="65"/>
    </row>
    <row r="7" spans="17:19" ht="15.75">
      <c r="Q7" s="27" t="s">
        <v>27</v>
      </c>
      <c r="R7" s="27"/>
      <c r="S7" s="28"/>
    </row>
    <row r="8" spans="17:19" ht="15.75">
      <c r="Q8" s="64" t="s">
        <v>28</v>
      </c>
      <c r="R8" s="65"/>
      <c r="S8" s="65"/>
    </row>
    <row r="9" spans="17:19" ht="15" customHeight="1">
      <c r="Q9" s="29"/>
      <c r="R9" s="28"/>
      <c r="S9" s="28"/>
    </row>
    <row r="10" spans="17:19" ht="15.75" hidden="1">
      <c r="Q10" s="29"/>
      <c r="R10" s="28"/>
      <c r="S10" s="28"/>
    </row>
    <row r="11" spans="17:19" ht="15.75">
      <c r="Q11" s="64" t="s">
        <v>20</v>
      </c>
      <c r="R11" s="65"/>
      <c r="S11" s="65"/>
    </row>
    <row r="12" spans="17:19" ht="15.75">
      <c r="Q12" s="64" t="s">
        <v>4</v>
      </c>
      <c r="R12" s="65"/>
      <c r="S12" s="65"/>
    </row>
    <row r="13" spans="17:19" ht="15.75">
      <c r="Q13" s="64" t="s">
        <v>16</v>
      </c>
      <c r="R13" s="65"/>
      <c r="S13" s="65"/>
    </row>
    <row r="14" spans="17:19" ht="15.75">
      <c r="Q14" s="27" t="s">
        <v>15</v>
      </c>
      <c r="R14" s="27"/>
      <c r="S14" s="30"/>
    </row>
    <row r="15" spans="17:19" ht="15.75">
      <c r="Q15" s="64" t="s">
        <v>26</v>
      </c>
      <c r="R15" s="65"/>
      <c r="S15" s="65"/>
    </row>
    <row r="16" spans="17:19" ht="14.25" hidden="1">
      <c r="Q16" s="20"/>
      <c r="R16" s="20"/>
      <c r="S16" s="20"/>
    </row>
    <row r="17" spans="1:20" ht="2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5"/>
      <c r="R17" s="23"/>
      <c r="S17" s="6"/>
    </row>
    <row r="18" spans="1:20" ht="20.25">
      <c r="A18" s="66" t="s">
        <v>21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</row>
    <row r="19" spans="1:20" ht="15.4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9"/>
      <c r="S19" s="19"/>
    </row>
    <row r="20" spans="1:20" ht="15">
      <c r="Q20" s="3"/>
      <c r="S20" s="31" t="s">
        <v>7</v>
      </c>
    </row>
    <row r="21" spans="1:20" ht="54.75" customHeight="1">
      <c r="A21" s="55" t="s">
        <v>2</v>
      </c>
      <c r="B21" s="46" t="s">
        <v>0</v>
      </c>
      <c r="C21" s="47"/>
      <c r="D21" s="48"/>
      <c r="E21" s="41" t="s">
        <v>5</v>
      </c>
      <c r="F21" s="42"/>
      <c r="G21" s="43"/>
      <c r="H21" s="41" t="s">
        <v>24</v>
      </c>
      <c r="I21" s="42"/>
      <c r="J21" s="42"/>
      <c r="K21" s="42"/>
      <c r="L21" s="42"/>
      <c r="M21" s="43"/>
      <c r="N21" s="41" t="s">
        <v>25</v>
      </c>
      <c r="O21" s="42"/>
      <c r="P21" s="43"/>
      <c r="Q21" s="41" t="s">
        <v>14</v>
      </c>
      <c r="R21" s="42"/>
      <c r="S21" s="43"/>
    </row>
    <row r="22" spans="1:20" ht="18" customHeight="1">
      <c r="A22" s="56"/>
      <c r="B22" s="49"/>
      <c r="C22" s="50"/>
      <c r="D22" s="51"/>
      <c r="E22" s="44">
        <v>45292</v>
      </c>
      <c r="F22" s="44">
        <v>45658</v>
      </c>
      <c r="G22" s="44">
        <v>46023</v>
      </c>
      <c r="H22" s="60" t="s">
        <v>8</v>
      </c>
      <c r="I22" s="61"/>
      <c r="J22" s="60" t="s">
        <v>9</v>
      </c>
      <c r="K22" s="61"/>
      <c r="L22" s="60" t="s">
        <v>22</v>
      </c>
      <c r="M22" s="61"/>
      <c r="N22" s="58" t="s">
        <v>8</v>
      </c>
      <c r="O22" s="58" t="s">
        <v>9</v>
      </c>
      <c r="P22" s="58" t="s">
        <v>22</v>
      </c>
      <c r="Q22" s="44">
        <v>45658</v>
      </c>
      <c r="R22" s="44">
        <v>46023</v>
      </c>
      <c r="S22" s="44">
        <v>46388</v>
      </c>
    </row>
    <row r="23" spans="1:20" ht="174.75" customHeight="1">
      <c r="A23" s="57"/>
      <c r="B23" s="52"/>
      <c r="C23" s="53"/>
      <c r="D23" s="54"/>
      <c r="E23" s="45"/>
      <c r="F23" s="45"/>
      <c r="G23" s="45"/>
      <c r="H23" s="21" t="s">
        <v>17</v>
      </c>
      <c r="I23" s="21" t="s">
        <v>19</v>
      </c>
      <c r="J23" s="21" t="s">
        <v>17</v>
      </c>
      <c r="K23" s="21" t="s">
        <v>19</v>
      </c>
      <c r="L23" s="21" t="s">
        <v>17</v>
      </c>
      <c r="M23" s="21" t="s">
        <v>19</v>
      </c>
      <c r="N23" s="59"/>
      <c r="O23" s="59"/>
      <c r="P23" s="59"/>
      <c r="Q23" s="45"/>
      <c r="R23" s="45"/>
      <c r="S23" s="45"/>
    </row>
    <row r="24" spans="1:20" ht="81" customHeight="1">
      <c r="A24" s="7">
        <v>1</v>
      </c>
      <c r="B24" s="38" t="s">
        <v>10</v>
      </c>
      <c r="C24" s="39"/>
      <c r="D24" s="40"/>
      <c r="E24" s="15">
        <v>100000000</v>
      </c>
      <c r="F24" s="15">
        <v>0</v>
      </c>
      <c r="G24" s="15">
        <v>76100000</v>
      </c>
      <c r="H24" s="26">
        <v>0</v>
      </c>
      <c r="I24" s="15"/>
      <c r="J24" s="15">
        <v>136100000</v>
      </c>
      <c r="K24" s="15" t="s">
        <v>18</v>
      </c>
      <c r="L24" s="15">
        <v>177500000</v>
      </c>
      <c r="M24" s="15" t="s">
        <v>23</v>
      </c>
      <c r="N24" s="15">
        <v>100000000</v>
      </c>
      <c r="O24" s="15">
        <v>60000000</v>
      </c>
      <c r="P24" s="15">
        <v>85600000</v>
      </c>
      <c r="Q24" s="17">
        <f>H24-N24+E24</f>
        <v>0</v>
      </c>
      <c r="R24" s="17">
        <f>Q24+J24-O24</f>
        <v>76100000</v>
      </c>
      <c r="S24" s="17">
        <f>R24+L24-P24</f>
        <v>168000000</v>
      </c>
    </row>
    <row r="25" spans="1:20" ht="75.75" customHeight="1">
      <c r="A25" s="7" t="s">
        <v>1</v>
      </c>
      <c r="B25" s="38" t="s">
        <v>11</v>
      </c>
      <c r="C25" s="39"/>
      <c r="D25" s="40"/>
      <c r="E25" s="15">
        <v>0</v>
      </c>
      <c r="F25" s="15">
        <v>0</v>
      </c>
      <c r="G25" s="15">
        <v>0</v>
      </c>
      <c r="H25" s="15">
        <v>0</v>
      </c>
      <c r="I25" s="15"/>
      <c r="J25" s="15">
        <v>0</v>
      </c>
      <c r="K25" s="15"/>
      <c r="L25" s="15">
        <v>0</v>
      </c>
      <c r="M25" s="15"/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4"/>
    </row>
    <row r="26" spans="1:20" ht="23.25" customHeight="1">
      <c r="A26" s="7"/>
      <c r="B26" s="8" t="s">
        <v>12</v>
      </c>
      <c r="C26" s="9"/>
      <c r="D26" s="10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7"/>
      <c r="R26" s="17"/>
      <c r="S26" s="17"/>
      <c r="T26" s="4"/>
    </row>
    <row r="27" spans="1:20" ht="80.25" customHeight="1">
      <c r="A27" s="7" t="s">
        <v>6</v>
      </c>
      <c r="B27" s="38" t="s">
        <v>13</v>
      </c>
      <c r="C27" s="39"/>
      <c r="D27" s="40"/>
      <c r="E27" s="15">
        <v>0</v>
      </c>
      <c r="F27" s="15">
        <v>0</v>
      </c>
      <c r="G27" s="15">
        <v>0</v>
      </c>
      <c r="H27" s="15">
        <f>H25</f>
        <v>0</v>
      </c>
      <c r="I27" s="15"/>
      <c r="J27" s="15">
        <v>0</v>
      </c>
      <c r="K27" s="15"/>
      <c r="L27" s="15">
        <v>0</v>
      </c>
      <c r="M27" s="15"/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</row>
    <row r="28" spans="1:20" ht="31.5" customHeight="1">
      <c r="A28" s="11"/>
      <c r="B28" s="35" t="s">
        <v>3</v>
      </c>
      <c r="C28" s="36"/>
      <c r="D28" s="37"/>
      <c r="E28" s="16">
        <f>SUM(E24:E27)</f>
        <v>100000000</v>
      </c>
      <c r="F28" s="16">
        <f>SUM(F24:F27)</f>
        <v>0</v>
      </c>
      <c r="G28" s="16">
        <f>SUM(G24:G27)</f>
        <v>76100000</v>
      </c>
      <c r="H28" s="16">
        <f>H24+H25</f>
        <v>0</v>
      </c>
      <c r="I28" s="16"/>
      <c r="J28" s="22">
        <f>SUM(J24:J27)</f>
        <v>136100000</v>
      </c>
      <c r="K28" s="22"/>
      <c r="L28" s="22">
        <f>SUM(L24:L27)</f>
        <v>177500000</v>
      </c>
      <c r="M28" s="16"/>
      <c r="N28" s="16">
        <f>N24+N25</f>
        <v>100000000</v>
      </c>
      <c r="O28" s="16">
        <f>SUM(O24:O27)</f>
        <v>60000000</v>
      </c>
      <c r="P28" s="16">
        <f>SUM(P24:P27)</f>
        <v>85600000</v>
      </c>
      <c r="Q28" s="16">
        <f>SUM(Q24:Q27)</f>
        <v>0</v>
      </c>
      <c r="R28" s="16">
        <f>SUM(R24:R27)</f>
        <v>76100000</v>
      </c>
      <c r="S28" s="16">
        <f>SUM(S24:S27)</f>
        <v>168000000</v>
      </c>
    </row>
    <row r="29" spans="1:20" ht="14.25" customHeight="1">
      <c r="A29" s="12"/>
      <c r="B29" s="13"/>
      <c r="C29" s="13"/>
      <c r="D29" s="13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2"/>
      <c r="S29" s="12"/>
    </row>
    <row r="30" spans="1:20" ht="15.6" customHeight="1">
      <c r="A30" s="12"/>
      <c r="B30" s="13"/>
      <c r="C30" s="13"/>
      <c r="D30" s="13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2"/>
      <c r="S30" s="12"/>
    </row>
    <row r="31" spans="1:20" ht="18">
      <c r="A31" s="33" t="s">
        <v>29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24"/>
      <c r="N31" s="25"/>
      <c r="O31" s="25" t="s">
        <v>30</v>
      </c>
      <c r="P31" s="25"/>
      <c r="Q31" s="12"/>
      <c r="R31" s="32"/>
      <c r="S31" s="32"/>
    </row>
  </sheetData>
  <mergeCells count="34">
    <mergeCell ref="B27:D27"/>
    <mergeCell ref="B25:D25"/>
    <mergeCell ref="H22:I22"/>
    <mergeCell ref="Q11:S11"/>
    <mergeCell ref="Q4:S4"/>
    <mergeCell ref="Q5:S5"/>
    <mergeCell ref="Q6:S6"/>
    <mergeCell ref="Q8:S8"/>
    <mergeCell ref="L22:M22"/>
    <mergeCell ref="H21:M21"/>
    <mergeCell ref="F22:F23"/>
    <mergeCell ref="G22:G23"/>
    <mergeCell ref="Q3:S3"/>
    <mergeCell ref="Q12:S12"/>
    <mergeCell ref="Q13:S13"/>
    <mergeCell ref="Q15:S15"/>
    <mergeCell ref="E21:G21"/>
    <mergeCell ref="A18:S18"/>
    <mergeCell ref="R31:S31"/>
    <mergeCell ref="A31:L31"/>
    <mergeCell ref="B28:D28"/>
    <mergeCell ref="B24:D24"/>
    <mergeCell ref="Q21:S21"/>
    <mergeCell ref="R22:R23"/>
    <mergeCell ref="S22:S23"/>
    <mergeCell ref="N21:P21"/>
    <mergeCell ref="B21:D23"/>
    <mergeCell ref="A21:A23"/>
    <mergeCell ref="N22:N23"/>
    <mergeCell ref="O22:O23"/>
    <mergeCell ref="P22:P23"/>
    <mergeCell ref="Q22:Q23"/>
    <mergeCell ref="J22:K22"/>
    <mergeCell ref="E22:E23"/>
  </mergeCells>
  <phoneticPr fontId="1" type="noConversion"/>
  <pageMargins left="0.39370078740157483" right="0" top="0.19685039370078741" bottom="0.19685039370078741" header="0.51181102362204722" footer="0.51181102362204722"/>
  <pageSetup paperSize="9" scale="59" orientation="landscape" r:id="rId1"/>
  <headerFooter alignWithMargins="0"/>
  <ignoredErrors>
    <ignoredError sqref="E28:G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RealM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sobranie</cp:lastModifiedBy>
  <cp:lastPrinted>2024-12-27T10:35:36Z</cp:lastPrinted>
  <dcterms:created xsi:type="dcterms:W3CDTF">2002-12-03T08:31:51Z</dcterms:created>
  <dcterms:modified xsi:type="dcterms:W3CDTF">2024-12-27T10:36:00Z</dcterms:modified>
</cp:coreProperties>
</file>