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5450" windowHeight="12390"/>
  </bookViews>
  <sheets>
    <sheet name="Итоги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<sst xmlns="http://schemas.openxmlformats.org/spreadsheetml/2006/main" count="75" uniqueCount="34">
  <si>
    <t>№ вопроса</t>
  </si>
  <si>
    <t>Вопрос</t>
  </si>
  <si>
    <t>город Алексин</t>
  </si>
  <si>
    <t>Если говорить в целом, Вы довольны или недовольны положением дел в Вашем районе, городском округе? (один ответ):</t>
  </si>
  <si>
    <t xml:space="preserve"> - доволен (скорее доволен)</t>
  </si>
  <si>
    <t xml:space="preserve"> - недоволен (скорее недоволен)</t>
  </si>
  <si>
    <t xml:space="preserve"> - затрудняюсь ответить</t>
  </si>
  <si>
    <t>Как Вы считаете, глава администрации Вашего района, городского округа работает на своем посту хорошо или плохо? (один ответ):</t>
  </si>
  <si>
    <t xml:space="preserve"> - хорошо (скорее хорошо)</t>
  </si>
  <si>
    <t xml:space="preserve"> - плохо (скорее плохо)</t>
  </si>
  <si>
    <t xml:space="preserve"> Как Вы считаете, руководитель депутатского корпуса Вашего района, городского округа работает на своем посту хорошо или плохо? (один ответ):</t>
  </si>
  <si>
    <t>Удовлетворены ли Вы работой общественного транспорта в Вашем районе, городском округе? (один ответ):</t>
  </si>
  <si>
    <t xml:space="preserve"> - удовлетворен (скорее удовлетворен)</t>
  </si>
  <si>
    <t xml:space="preserve"> - неудовлетворен (скорее неудовлетворен)</t>
  </si>
  <si>
    <t xml:space="preserve"> - я не пользуюсь услугами общественного транспорта.</t>
  </si>
  <si>
    <t>Удовлетворены ли Вы уровнем организации теплоснабжения (горячего водоснабжения) в Вашем доме? (один ответ)</t>
  </si>
  <si>
    <t>06 - в моем доме отсутствует центральное теплоснабжение</t>
  </si>
  <si>
    <t>Удовлетворены ли Вы уровнем организации водоснабжения в Вашем доме? (один ответ)</t>
  </si>
  <si>
    <t>6 - в моем доме отсутствует централизованное водоснабжение</t>
  </si>
  <si>
    <t>Удовлетворены ли Вы уровнем организации водоотведения в Вашем доме? (один ответ)</t>
  </si>
  <si>
    <t>6 - в моем доме отсутствует централизованное водоотведение</t>
  </si>
  <si>
    <t xml:space="preserve">	 Организация водоснабжения (водоотведения).
Удовлетворены ли Вы работой МКП «Алексинский районный центр коммунального обслуживания», оказывающего услуги по организации водоснабжения (водоотведения) на Вашей территории? (один ответ)</t>
  </si>
  <si>
    <t xml:space="preserve"> Организация электроснабжения.
Удовлетворены ли Вы уровнем организации электроснабжения в Вашем доме? (один ответ)</t>
  </si>
  <si>
    <t>6 - мой дом не подключен к системе газоснабжения</t>
  </si>
  <si>
    <t>7 - другое (напишите)</t>
  </si>
  <si>
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(ООО «ЭнергоГазИнвест-Тула»)</t>
  </si>
  <si>
    <t>Удовлетворены ли Вы работой известных Вам муниципальных предприятий, оказывающих услуги по организации теплоснабжения (горячего водоснабжения) на Вашей территории? (ООО «ККС»)</t>
  </si>
  <si>
    <t xml:space="preserve">	 Организация водоснабжения (водоотведения).
Удовлетворены ли Вы работой МКП «Водопроводно-канализационное хозяйство», оказывающего услуги по организации водоснабжения (водоотведения) на Вашей территории? (один ответ)</t>
  </si>
  <si>
    <t>Удовлетворены ли Вы качеством автомобильных дорог в Вашем районе, городском округе? (один ответ)</t>
  </si>
  <si>
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(МУП «Спецавтохозяйство г. Алексин»)</t>
  </si>
  <si>
    <t>Удовлетворены ли Вы работой известных Вам муниципальных, региональных предприятий оказывающих услуги по содержанию, ремонту дорог на Вашей территории? (ГУ ТО «Тулаавтодор»)</t>
  </si>
  <si>
    <t>Организация газоснабжения.
Удовлетворены ли Вы уровнем организации газоснабжения в Вашем доме? (один ответ)</t>
  </si>
  <si>
    <t>Годовые итоги IT-опроса об оценке эффективности деятельности 
руководителей органов местного самоуправления за 2020 год в муниципальном образовании город Алексин</t>
  </si>
  <si>
    <t>Вариант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</si>
</sst>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justify" vertical="center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top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1"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HOVA~1.000\AppData\Local\Temp\&#1048;&#1090;&#1086;&#1075;&#1080;%20IT-&#1086;&#1087;&#1088;&#1086;&#1089;&#1072;_%202020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чел-2)"/>
      <sheetName val="%(авто-2)"/>
      <sheetName val="%уд (за 2020)"/>
      <sheetName val="Кол-воГолосов"/>
      <sheetName val="срав_2019 с 2020"/>
    </sheetNames>
    <sheetDataSet>
      <sheetData sheetId="0"/>
      <sheetData sheetId="1">
        <row r="5">
          <cell r="D5">
            <v>30.835734870317005</v>
          </cell>
          <cell r="W5">
            <v>20.945945945945947</v>
          </cell>
        </row>
        <row r="6">
          <cell r="W6">
            <v>48.359073359073356</v>
          </cell>
        </row>
        <row r="7">
          <cell r="W7">
            <v>9.4594594594594597</v>
          </cell>
        </row>
        <row r="8">
          <cell r="W8">
            <v>11.872586872586872</v>
          </cell>
        </row>
        <row r="9">
          <cell r="W9">
            <v>9.3629343629343627</v>
          </cell>
        </row>
        <row r="22">
          <cell r="W22">
            <v>28.378378378378379</v>
          </cell>
        </row>
        <row r="23">
          <cell r="W23">
            <v>35.038610038610038</v>
          </cell>
        </row>
        <row r="24">
          <cell r="W24">
            <v>4.3436293436293436</v>
          </cell>
        </row>
        <row r="25">
          <cell r="W25">
            <v>6.1776061776061777</v>
          </cell>
        </row>
        <row r="26">
          <cell r="W26">
            <v>26.061776061776058</v>
          </cell>
        </row>
        <row r="27">
          <cell r="W27">
            <v>18.809980806142036</v>
          </cell>
        </row>
        <row r="28">
          <cell r="W28">
            <v>32.149712092130514</v>
          </cell>
        </row>
        <row r="29">
          <cell r="W29">
            <v>7.5815738963531665</v>
          </cell>
        </row>
        <row r="30">
          <cell r="W30">
            <v>6.8138195777351251</v>
          </cell>
        </row>
        <row r="31">
          <cell r="W31">
            <v>34.644913627639156</v>
          </cell>
        </row>
        <row r="32">
          <cell r="W32">
            <v>23.439000960614795</v>
          </cell>
        </row>
        <row r="33">
          <cell r="W33">
            <v>37.079731027857825</v>
          </cell>
        </row>
        <row r="34">
          <cell r="W34">
            <v>14.601344860710855</v>
          </cell>
        </row>
        <row r="35">
          <cell r="W35">
            <v>9.5100864553314128</v>
          </cell>
        </row>
        <row r="36">
          <cell r="W36">
            <v>3.9385206532180597</v>
          </cell>
        </row>
        <row r="37">
          <cell r="W37">
            <v>11.431316042267051</v>
          </cell>
        </row>
        <row r="57">
          <cell r="W57">
            <v>11.69811320754717</v>
          </cell>
        </row>
        <row r="58">
          <cell r="W58">
            <v>39.716981132075475</v>
          </cell>
        </row>
        <row r="59">
          <cell r="W59">
            <v>29.150943396226413</v>
          </cell>
        </row>
        <row r="60">
          <cell r="W60">
            <v>15.566037735849056</v>
          </cell>
        </row>
        <row r="61">
          <cell r="W61">
            <v>3.8679245283018866</v>
          </cell>
        </row>
        <row r="75">
          <cell r="W75">
            <v>21.236133122028527</v>
          </cell>
        </row>
        <row r="76">
          <cell r="W76">
            <v>41.045958795562598</v>
          </cell>
        </row>
        <row r="77">
          <cell r="W77">
            <v>13.47068145800317</v>
          </cell>
        </row>
        <row r="78">
          <cell r="W78">
            <v>11.410459587955627</v>
          </cell>
        </row>
        <row r="79">
          <cell r="W79">
            <v>12.836767036450079</v>
          </cell>
        </row>
        <row r="80">
          <cell r="W80">
            <v>19.292604501607716</v>
          </cell>
        </row>
        <row r="81">
          <cell r="W81">
            <v>38.585209003215432</v>
          </cell>
        </row>
        <row r="82">
          <cell r="W82">
            <v>12.540192926045016</v>
          </cell>
        </row>
        <row r="83">
          <cell r="W83">
            <v>8.360128617363344</v>
          </cell>
        </row>
        <row r="84">
          <cell r="W84">
            <v>21.221864951768488</v>
          </cell>
        </row>
        <row r="110">
          <cell r="W110">
            <v>32.193732193732195</v>
          </cell>
        </row>
        <row r="111">
          <cell r="W111">
            <v>33.903133903133906</v>
          </cell>
        </row>
        <row r="112">
          <cell r="W112">
            <v>15.384615384615385</v>
          </cell>
        </row>
        <row r="113">
          <cell r="W113">
            <v>6.8376068376068382</v>
          </cell>
        </row>
        <row r="114">
          <cell r="W114">
            <v>1.8043684710351375</v>
          </cell>
        </row>
        <row r="115">
          <cell r="W115">
            <v>9.8765432098765427</v>
          </cell>
        </row>
        <row r="197">
          <cell r="W197">
            <v>30.739673390970225</v>
          </cell>
        </row>
        <row r="198">
          <cell r="W198">
            <v>32.660902977905856</v>
          </cell>
        </row>
        <row r="199">
          <cell r="W199">
            <v>7.0124879923150818</v>
          </cell>
        </row>
        <row r="200">
          <cell r="W200">
            <v>3.8424591738712781</v>
          </cell>
        </row>
        <row r="201">
          <cell r="W201">
            <v>25.744476464937559</v>
          </cell>
        </row>
        <row r="202">
          <cell r="W202">
            <v>20</v>
          </cell>
        </row>
        <row r="203">
          <cell r="W203">
            <v>20</v>
          </cell>
        </row>
        <row r="204">
          <cell r="W204">
            <v>20</v>
          </cell>
        </row>
        <row r="205">
          <cell r="W205">
            <v>0</v>
          </cell>
        </row>
        <row r="206">
          <cell r="W206">
            <v>40</v>
          </cell>
        </row>
        <row r="207">
          <cell r="W207">
            <v>33.396946564885496</v>
          </cell>
        </row>
        <row r="208">
          <cell r="W208">
            <v>41.31679389312977</v>
          </cell>
        </row>
        <row r="209">
          <cell r="W209">
            <v>14.408396946564887</v>
          </cell>
        </row>
        <row r="210">
          <cell r="W210">
            <v>7.3473282442748094</v>
          </cell>
        </row>
        <row r="211">
          <cell r="W211">
            <v>2.5763358778625953</v>
          </cell>
        </row>
        <row r="212">
          <cell r="W212">
            <v>0.95419847328244278</v>
          </cell>
        </row>
        <row r="218">
          <cell r="W218">
            <v>35.47459252157239</v>
          </cell>
        </row>
        <row r="219">
          <cell r="W219">
            <v>44.487056567593477</v>
          </cell>
        </row>
        <row r="220">
          <cell r="W220">
            <v>8.5330776605944383</v>
          </cell>
        </row>
        <row r="221">
          <cell r="W221">
            <v>3.2598274209012463</v>
          </cell>
        </row>
        <row r="222">
          <cell r="W222">
            <v>5.7526366251198464</v>
          </cell>
        </row>
        <row r="223">
          <cell r="W223">
            <v>2.4928092042186005</v>
          </cell>
        </row>
        <row r="317">
          <cell r="W317">
            <v>29.074889867841406</v>
          </cell>
        </row>
        <row r="318">
          <cell r="W318">
            <v>45.814977973568283</v>
          </cell>
        </row>
        <row r="319">
          <cell r="W319">
            <v>14.977973568281937</v>
          </cell>
        </row>
        <row r="320">
          <cell r="W320">
            <v>7.0484581497797363</v>
          </cell>
        </row>
        <row r="321">
          <cell r="W321">
            <v>3.0837004405286343</v>
          </cell>
        </row>
        <row r="402">
          <cell r="W402">
            <v>21.99074074074074</v>
          </cell>
        </row>
        <row r="403">
          <cell r="W403">
            <v>50.462962962962962</v>
          </cell>
        </row>
        <row r="404">
          <cell r="W404">
            <v>11.342592592592593</v>
          </cell>
        </row>
        <row r="405">
          <cell r="W405">
            <v>5.7870370370370372</v>
          </cell>
        </row>
        <row r="406">
          <cell r="W406">
            <v>10.416666666666668</v>
          </cell>
        </row>
        <row r="452">
          <cell r="W452">
            <v>54.439024390243908</v>
          </cell>
        </row>
        <row r="453">
          <cell r="W453">
            <v>37.853658536585364</v>
          </cell>
        </row>
        <row r="454">
          <cell r="W454">
            <v>4.0975609756097562</v>
          </cell>
        </row>
        <row r="455">
          <cell r="W455">
            <v>1.6585365853658538</v>
          </cell>
        </row>
        <row r="456">
          <cell r="W456">
            <v>1.9512195121951219</v>
          </cell>
        </row>
        <row r="469">
          <cell r="W469">
            <v>65.290068829891837</v>
          </cell>
        </row>
        <row r="470">
          <cell r="W470">
            <v>30.285152409046212</v>
          </cell>
        </row>
        <row r="471">
          <cell r="W471">
            <v>1.1799410029498525</v>
          </cell>
        </row>
        <row r="472">
          <cell r="W472">
            <v>0.29498525073746312</v>
          </cell>
        </row>
        <row r="473">
          <cell r="W473">
            <v>1.3765978367748279</v>
          </cell>
        </row>
        <row r="474">
          <cell r="W474">
            <v>1.5732546705998034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abSelected="1" workbookViewId="0">
      <selection activeCell="C6" sqref="C6"/>
    </sheetView>
  </sheetViews>
  <sheetFormatPr defaultRowHeight="15" x14ac:dyDescent="0.25"/>
  <cols>
    <col min="1" max="1" width="8.85546875" style="1"/>
    <col min="2" max="2" width="58.140625" style="11" customWidth="1"/>
    <col min="3" max="3" width="35.140625" style="1" customWidth="1"/>
    <col min="4" max="4" width="8.85546875" style="1"/>
  </cols>
  <sheetData>
    <row r="1" spans="1:4" x14ac:dyDescent="0.25">
      <c r="A1" s="25" t="s">
        <v>32</v>
      </c>
      <c r="B1" s="25"/>
      <c r="C1" s="25"/>
      <c r="D1" s="25"/>
    </row>
    <row r="2" spans="1:4" x14ac:dyDescent="0.25">
      <c r="A2" s="25"/>
      <c r="B2" s="25"/>
      <c r="C2" s="25"/>
      <c r="D2" s="25"/>
    </row>
    <row r="3" spans="1:4" x14ac:dyDescent="0.25">
      <c r="B3" s="10"/>
      <c r="C3" s="2"/>
      <c r="D3" s="3"/>
    </row>
    <row r="4" spans="1:4" ht="25.5" x14ac:dyDescent="0.25">
      <c r="A4" s="9" t="s">
        <v>0</v>
      </c>
      <c r="B4" s="9" t="s">
        <v>1</v>
      </c>
      <c r="C4" s="9" t="s">
        <v>33</v>
      </c>
      <c r="D4" s="9" t="s">
        <v>2</v>
      </c>
    </row>
    <row r="5" spans="1:4" ht="14.45" customHeight="1" x14ac:dyDescent="0.25">
      <c r="A5" s="26">
        <v>1</v>
      </c>
      <c r="B5" s="14" t="s">
        <v>3</v>
      </c>
      <c r="C5" s="4" t="s">
        <v>4</v>
      </c>
      <c r="D5" s="5">
        <f>IFERROR(SUM('[1]%(авто-2)'!W$5:W$6),0)</f>
        <v>69.3050193050193</v>
      </c>
    </row>
    <row r="6" spans="1:4" x14ac:dyDescent="0.25">
      <c r="A6" s="26"/>
      <c r="B6" s="15"/>
      <c r="C6" s="4" t="s">
        <v>5</v>
      </c>
      <c r="D6" s="5">
        <f>IFERROR(SUM('[1]%(авто-2)'!W$7:W$8),0)</f>
        <v>21.332046332046332</v>
      </c>
    </row>
    <row r="7" spans="1:4" x14ac:dyDescent="0.25">
      <c r="A7" s="26"/>
      <c r="B7" s="16"/>
      <c r="C7" s="6" t="s">
        <v>6</v>
      </c>
      <c r="D7" s="5">
        <f>'[1]%(авто-2)'!W$9</f>
        <v>9.3629343629343627</v>
      </c>
    </row>
    <row r="8" spans="1:4" ht="14.45" customHeight="1" x14ac:dyDescent="0.25">
      <c r="A8" s="13">
        <v>2</v>
      </c>
      <c r="B8" s="14" t="s">
        <v>7</v>
      </c>
      <c r="C8" s="4" t="s">
        <v>8</v>
      </c>
      <c r="D8" s="5">
        <f>IFERROR(SUM('[1]%(авто-2)'!W$22:W$23),0)</f>
        <v>63.416988416988417</v>
      </c>
    </row>
    <row r="9" spans="1:4" x14ac:dyDescent="0.25">
      <c r="A9" s="13"/>
      <c r="B9" s="15"/>
      <c r="C9" s="4" t="s">
        <v>9</v>
      </c>
      <c r="D9" s="5">
        <f>IFERROR(SUM('[1]%(авто-2)'!W$24:W$25),0)</f>
        <v>10.521235521235521</v>
      </c>
    </row>
    <row r="10" spans="1:4" x14ac:dyDescent="0.25">
      <c r="A10" s="13"/>
      <c r="B10" s="16"/>
      <c r="C10" s="6" t="s">
        <v>6</v>
      </c>
      <c r="D10" s="5">
        <f>'[1]%(авто-2)'!W$26</f>
        <v>26.061776061776058</v>
      </c>
    </row>
    <row r="11" spans="1:4" ht="14.45" customHeight="1" x14ac:dyDescent="0.25">
      <c r="A11" s="13">
        <v>3</v>
      </c>
      <c r="B11" s="14" t="s">
        <v>10</v>
      </c>
      <c r="C11" s="4" t="s">
        <v>8</v>
      </c>
      <c r="D11" s="5">
        <f>IFERROR(SUM('[1]%(авто-2)'!W$27:W$28),0)</f>
        <v>50.95969289827255</v>
      </c>
    </row>
    <row r="12" spans="1:4" x14ac:dyDescent="0.25">
      <c r="A12" s="13"/>
      <c r="B12" s="15"/>
      <c r="C12" s="4" t="s">
        <v>9</v>
      </c>
      <c r="D12" s="5">
        <f>IFERROR(SUM('[1]%(авто-2)'!W$29:W$30),0)</f>
        <v>14.395393474088291</v>
      </c>
    </row>
    <row r="13" spans="1:4" x14ac:dyDescent="0.25">
      <c r="A13" s="13"/>
      <c r="B13" s="16"/>
      <c r="C13" s="6" t="s">
        <v>6</v>
      </c>
      <c r="D13" s="5">
        <f>'[1]%(авто-2)'!W$31</f>
        <v>34.644913627639156</v>
      </c>
    </row>
    <row r="14" spans="1:4" ht="26.45" customHeight="1" x14ac:dyDescent="0.25">
      <c r="A14" s="13">
        <v>4</v>
      </c>
      <c r="B14" s="14" t="s">
        <v>11</v>
      </c>
      <c r="C14" s="4" t="s">
        <v>12</v>
      </c>
      <c r="D14" s="5">
        <f>IFERROR(SUM('[1]%(авто-2)'!W$32:W$33),0)</f>
        <v>60.518731988472624</v>
      </c>
    </row>
    <row r="15" spans="1:4" ht="25.5" x14ac:dyDescent="0.25">
      <c r="A15" s="13"/>
      <c r="B15" s="15"/>
      <c r="C15" s="7" t="s">
        <v>13</v>
      </c>
      <c r="D15" s="5">
        <f>IFERROR(SUM('[1]%(авто-2)'!W$34:W$35),0)</f>
        <v>24.111431316042268</v>
      </c>
    </row>
    <row r="16" spans="1:4" x14ac:dyDescent="0.25">
      <c r="A16" s="13"/>
      <c r="B16" s="15"/>
      <c r="C16" s="6" t="s">
        <v>6</v>
      </c>
      <c r="D16" s="5">
        <f>'[1]%(авто-2)'!W$36</f>
        <v>3.9385206532180597</v>
      </c>
    </row>
    <row r="17" spans="1:4" ht="25.5" x14ac:dyDescent="0.25">
      <c r="A17" s="13"/>
      <c r="B17" s="16"/>
      <c r="C17" s="6" t="s">
        <v>14</v>
      </c>
      <c r="D17" s="5">
        <f>'[1]%(авто-2)'!W$37</f>
        <v>11.431316042267051</v>
      </c>
    </row>
    <row r="18" spans="1:4" ht="25.5" x14ac:dyDescent="0.25">
      <c r="A18" s="13">
        <v>5</v>
      </c>
      <c r="B18" s="14" t="s">
        <v>28</v>
      </c>
      <c r="C18" s="4" t="s">
        <v>12</v>
      </c>
      <c r="D18" s="5">
        <f>IFERROR(SUM('[1]%(авто-2)'!W$57:W$58),0)</f>
        <v>51.415094339622641</v>
      </c>
    </row>
    <row r="19" spans="1:4" ht="25.5" x14ac:dyDescent="0.25">
      <c r="A19" s="13"/>
      <c r="B19" s="15"/>
      <c r="C19" s="7" t="s">
        <v>13</v>
      </c>
      <c r="D19" s="5">
        <f>IFERROR(SUM('[1]%(авто-2)'!W$59:W$60),0)</f>
        <v>44.716981132075468</v>
      </c>
    </row>
    <row r="20" spans="1:4" x14ac:dyDescent="0.25">
      <c r="A20" s="13"/>
      <c r="B20" s="16"/>
      <c r="C20" s="6" t="s">
        <v>6</v>
      </c>
      <c r="D20" s="5">
        <f>'[1]%(авто-2)'!W$61</f>
        <v>3.8679245283018866</v>
      </c>
    </row>
    <row r="21" spans="1:4" ht="25.5" x14ac:dyDescent="0.25">
      <c r="A21" s="21">
        <v>6</v>
      </c>
      <c r="B21" s="12" t="s">
        <v>29</v>
      </c>
      <c r="C21" s="4" t="s">
        <v>12</v>
      </c>
      <c r="D21" s="5">
        <f>IFERROR(SUM('[1]%(авто-2)'!W$75:W$76),0)</f>
        <v>62.282091917591124</v>
      </c>
    </row>
    <row r="22" spans="1:4" ht="25.5" x14ac:dyDescent="0.25">
      <c r="A22" s="22"/>
      <c r="B22" s="12"/>
      <c r="C22" s="7" t="s">
        <v>13</v>
      </c>
      <c r="D22" s="5">
        <f>IFERROR(SUM('[1]%(авто-2)'!W$77:W$78),0)</f>
        <v>24.881141045958799</v>
      </c>
    </row>
    <row r="23" spans="1:4" x14ac:dyDescent="0.25">
      <c r="A23" s="23"/>
      <c r="B23" s="12"/>
      <c r="C23" s="6" t="s">
        <v>6</v>
      </c>
      <c r="D23" s="5">
        <f>'[1]%(авто-2)'!W$79</f>
        <v>12.836767036450079</v>
      </c>
    </row>
    <row r="24" spans="1:4" ht="25.5" x14ac:dyDescent="0.25">
      <c r="A24" s="21">
        <v>7</v>
      </c>
      <c r="B24" s="12" t="s">
        <v>30</v>
      </c>
      <c r="C24" s="4" t="s">
        <v>12</v>
      </c>
      <c r="D24" s="5">
        <f>IFERROR(SUM('[1]%(авто-2)'!W$80:W$81),0)</f>
        <v>57.877813504823152</v>
      </c>
    </row>
    <row r="25" spans="1:4" ht="25.5" x14ac:dyDescent="0.25">
      <c r="A25" s="22"/>
      <c r="B25" s="12"/>
      <c r="C25" s="7" t="s">
        <v>13</v>
      </c>
      <c r="D25" s="5">
        <f>IFERROR(SUM('[1]%(авто-2)'!W$82:W$83),0)</f>
        <v>20.90032154340836</v>
      </c>
    </row>
    <row r="26" spans="1:4" x14ac:dyDescent="0.25">
      <c r="A26" s="23"/>
      <c r="B26" s="12"/>
      <c r="C26" s="6" t="s">
        <v>6</v>
      </c>
      <c r="D26" s="5">
        <f>'[1]%(авто-2)'!W$84</f>
        <v>21.221864951768488</v>
      </c>
    </row>
    <row r="27" spans="1:4" ht="25.5" x14ac:dyDescent="0.25">
      <c r="A27" s="24">
        <v>8</v>
      </c>
      <c r="B27" s="14" t="s">
        <v>15</v>
      </c>
      <c r="C27" s="4" t="s">
        <v>12</v>
      </c>
      <c r="D27" s="5">
        <f>IFERROR(SUM('[1]%(авто-2)'!W$110:W$111),0)</f>
        <v>66.096866096866108</v>
      </c>
    </row>
    <row r="28" spans="1:4" ht="25.5" x14ac:dyDescent="0.25">
      <c r="A28" s="24"/>
      <c r="B28" s="15"/>
      <c r="C28" s="7" t="s">
        <v>13</v>
      </c>
      <c r="D28" s="5">
        <f>IFERROR(SUM('[1]%(авто-2)'!W$112:W$113),0)</f>
        <v>22.222222222222221</v>
      </c>
    </row>
    <row r="29" spans="1:4" x14ac:dyDescent="0.25">
      <c r="A29" s="24"/>
      <c r="B29" s="15"/>
      <c r="C29" s="6" t="s">
        <v>6</v>
      </c>
      <c r="D29" s="5">
        <f>'[1]%(авто-2)'!W$114</f>
        <v>1.8043684710351375</v>
      </c>
    </row>
    <row r="30" spans="1:4" ht="25.5" x14ac:dyDescent="0.25">
      <c r="A30" s="24"/>
      <c r="B30" s="16"/>
      <c r="C30" s="4" t="s">
        <v>16</v>
      </c>
      <c r="D30" s="5">
        <f>'[1]%(авто-2)'!W$115</f>
        <v>9.8765432098765427</v>
      </c>
    </row>
    <row r="31" spans="1:4" ht="25.5" x14ac:dyDescent="0.25">
      <c r="A31" s="21">
        <v>9</v>
      </c>
      <c r="B31" s="12" t="s">
        <v>25</v>
      </c>
      <c r="C31" s="4" t="s">
        <v>12</v>
      </c>
      <c r="D31" s="5">
        <f>IFERROR(SUM('[1]%(авто-2)'!W$197:W$198),0)</f>
        <v>63.400576368876081</v>
      </c>
    </row>
    <row r="32" spans="1:4" ht="25.5" x14ac:dyDescent="0.25">
      <c r="A32" s="22"/>
      <c r="B32" s="12"/>
      <c r="C32" s="7" t="s">
        <v>13</v>
      </c>
      <c r="D32" s="5">
        <f>IFERROR(SUM('[1]%(авто-2)'!W$199:W$200),0)</f>
        <v>10.85494716618636</v>
      </c>
    </row>
    <row r="33" spans="1:4" x14ac:dyDescent="0.25">
      <c r="A33" s="23"/>
      <c r="B33" s="12"/>
      <c r="C33" s="6" t="s">
        <v>6</v>
      </c>
      <c r="D33" s="5">
        <f>'[1]%(авто-2)'!W$201</f>
        <v>25.744476464937559</v>
      </c>
    </row>
    <row r="34" spans="1:4" ht="25.5" x14ac:dyDescent="0.25">
      <c r="A34" s="21">
        <v>10</v>
      </c>
      <c r="B34" s="12" t="s">
        <v>26</v>
      </c>
      <c r="C34" s="4" t="s">
        <v>12</v>
      </c>
      <c r="D34" s="5">
        <f>IFERROR(SUM('[1]%(авто-2)'!W$202:W$203),0)</f>
        <v>40</v>
      </c>
    </row>
    <row r="35" spans="1:4" ht="25.5" x14ac:dyDescent="0.25">
      <c r="A35" s="22"/>
      <c r="B35" s="12"/>
      <c r="C35" s="7" t="s">
        <v>13</v>
      </c>
      <c r="D35" s="5">
        <f>IFERROR(SUM('[1]%(авто-2)'!W$204:W$205),0)</f>
        <v>20</v>
      </c>
    </row>
    <row r="36" spans="1:4" x14ac:dyDescent="0.25">
      <c r="A36" s="23"/>
      <c r="B36" s="12"/>
      <c r="C36" s="6" t="s">
        <v>6</v>
      </c>
      <c r="D36" s="5">
        <f>'[1]%(авто-2)'!W$206</f>
        <v>40</v>
      </c>
    </row>
    <row r="37" spans="1:4" ht="25.5" x14ac:dyDescent="0.25">
      <c r="A37" s="13">
        <v>11</v>
      </c>
      <c r="B37" s="14" t="s">
        <v>17</v>
      </c>
      <c r="C37" s="4" t="s">
        <v>12</v>
      </c>
      <c r="D37" s="5">
        <f>IFERROR(SUM('[1]%(авто-2)'!W$207:W$208),0)</f>
        <v>74.713740458015266</v>
      </c>
    </row>
    <row r="38" spans="1:4" ht="25.5" x14ac:dyDescent="0.25">
      <c r="A38" s="13"/>
      <c r="B38" s="15"/>
      <c r="C38" s="7" t="s">
        <v>13</v>
      </c>
      <c r="D38" s="5">
        <f>IFERROR(SUM('[1]%(авто-2)'!W$209:W$210),0)</f>
        <v>21.755725190839698</v>
      </c>
    </row>
    <row r="39" spans="1:4" x14ac:dyDescent="0.25">
      <c r="A39" s="13"/>
      <c r="B39" s="15"/>
      <c r="C39" s="6" t="s">
        <v>6</v>
      </c>
      <c r="D39" s="5">
        <f>'[1]%(авто-2)'!W$211</f>
        <v>2.5763358778625953</v>
      </c>
    </row>
    <row r="40" spans="1:4" ht="25.5" x14ac:dyDescent="0.25">
      <c r="A40" s="13"/>
      <c r="B40" s="16"/>
      <c r="C40" s="4" t="s">
        <v>18</v>
      </c>
      <c r="D40" s="5">
        <f>'[1]%(авто-2)'!W$212</f>
        <v>0.95419847328244278</v>
      </c>
    </row>
    <row r="41" spans="1:4" ht="25.5" x14ac:dyDescent="0.25">
      <c r="A41" s="13">
        <v>12</v>
      </c>
      <c r="B41" s="14" t="s">
        <v>19</v>
      </c>
      <c r="C41" s="4" t="s">
        <v>12</v>
      </c>
      <c r="D41" s="5">
        <f>IFERROR(SUM('[1]%(авто-2)'!W$218:W$219),0)</f>
        <v>79.96164908916586</v>
      </c>
    </row>
    <row r="42" spans="1:4" ht="25.5" x14ac:dyDescent="0.25">
      <c r="A42" s="13"/>
      <c r="B42" s="15"/>
      <c r="C42" s="7" t="s">
        <v>13</v>
      </c>
      <c r="D42" s="5">
        <f>IFERROR(SUM('[1]%(авто-2)'!W$220:W$221),0)</f>
        <v>11.792905081495684</v>
      </c>
    </row>
    <row r="43" spans="1:4" x14ac:dyDescent="0.25">
      <c r="A43" s="13"/>
      <c r="B43" s="15"/>
      <c r="C43" s="6" t="s">
        <v>6</v>
      </c>
      <c r="D43" s="5">
        <f>'[1]%(авто-2)'!W$222</f>
        <v>5.7526366251198464</v>
      </c>
    </row>
    <row r="44" spans="1:4" ht="25.5" x14ac:dyDescent="0.25">
      <c r="A44" s="13"/>
      <c r="B44" s="16"/>
      <c r="C44" s="4" t="s">
        <v>20</v>
      </c>
      <c r="D44" s="5">
        <f>'[1]%(авто-2)'!W$223</f>
        <v>2.4928092042186005</v>
      </c>
    </row>
    <row r="45" spans="1:4" ht="26.45" customHeight="1" x14ac:dyDescent="0.25">
      <c r="A45" s="17">
        <v>13</v>
      </c>
      <c r="B45" s="12" t="s">
        <v>27</v>
      </c>
      <c r="C45" s="4" t="s">
        <v>12</v>
      </c>
      <c r="D45" s="5">
        <f>IFERROR(SUM('[1]%(авто-2)'!W$317:W$318),0)</f>
        <v>74.889867841409682</v>
      </c>
    </row>
    <row r="46" spans="1:4" ht="25.5" x14ac:dyDescent="0.25">
      <c r="A46" s="18"/>
      <c r="B46" s="12"/>
      <c r="C46" s="7" t="s">
        <v>13</v>
      </c>
      <c r="D46" s="5">
        <f>IFERROR(SUM('[1]%(авто-2)'!W$319:W$320),0)</f>
        <v>22.026431718061673</v>
      </c>
    </row>
    <row r="47" spans="1:4" x14ac:dyDescent="0.25">
      <c r="A47" s="19"/>
      <c r="B47" s="12"/>
      <c r="C47" s="6" t="s">
        <v>6</v>
      </c>
      <c r="D47" s="5">
        <f>'[1]%(авто-2)'!W$321</f>
        <v>3.0837004405286343</v>
      </c>
    </row>
    <row r="48" spans="1:4" ht="26.45" customHeight="1" x14ac:dyDescent="0.25">
      <c r="A48" s="17">
        <v>14</v>
      </c>
      <c r="B48" s="12" t="s">
        <v>21</v>
      </c>
      <c r="C48" s="4" t="s">
        <v>12</v>
      </c>
      <c r="D48" s="5">
        <f>IFERROR(SUM('[1]%(авто-2)'!W$402:W$403),0)</f>
        <v>72.453703703703695</v>
      </c>
    </row>
    <row r="49" spans="1:4" ht="25.5" x14ac:dyDescent="0.25">
      <c r="A49" s="18"/>
      <c r="B49" s="12"/>
      <c r="C49" s="7" t="s">
        <v>13</v>
      </c>
      <c r="D49" s="5">
        <f>IFERROR(SUM('[1]%(авто-2)'!W$404:W$405),0)</f>
        <v>17.12962962962963</v>
      </c>
    </row>
    <row r="50" spans="1:4" x14ac:dyDescent="0.25">
      <c r="A50" s="19"/>
      <c r="B50" s="12"/>
      <c r="C50" s="6" t="s">
        <v>6</v>
      </c>
      <c r="D50" s="5">
        <f>'[1]%(авто-2)'!W$406</f>
        <v>10.416666666666668</v>
      </c>
    </row>
    <row r="51" spans="1:4" ht="26.45" customHeight="1" x14ac:dyDescent="0.25">
      <c r="A51" s="17">
        <v>15</v>
      </c>
      <c r="B51" s="12" t="s">
        <v>22</v>
      </c>
      <c r="C51" s="4" t="s">
        <v>12</v>
      </c>
      <c r="D51" s="5">
        <f>IFERROR(SUM('[1]%(авто-2)'!W$452:W$453),0)</f>
        <v>92.292682926829272</v>
      </c>
    </row>
    <row r="52" spans="1:4" ht="25.5" x14ac:dyDescent="0.25">
      <c r="A52" s="18"/>
      <c r="B52" s="12"/>
      <c r="C52" s="7" t="s">
        <v>13</v>
      </c>
      <c r="D52" s="5">
        <f>IFERROR(SUM('[1]%(авто-2)'!W$454:W$455),0)</f>
        <v>5.7560975609756095</v>
      </c>
    </row>
    <row r="53" spans="1:4" x14ac:dyDescent="0.25">
      <c r="A53" s="19"/>
      <c r="B53" s="12"/>
      <c r="C53" s="6" t="s">
        <v>6</v>
      </c>
      <c r="D53" s="5">
        <f>'[1]%(авто-2)'!W$456</f>
        <v>1.9512195121951219</v>
      </c>
    </row>
    <row r="54" spans="1:4" ht="26.45" customHeight="1" x14ac:dyDescent="0.25">
      <c r="A54" s="17">
        <v>16</v>
      </c>
      <c r="B54" s="20" t="s">
        <v>31</v>
      </c>
      <c r="C54" s="4" t="s">
        <v>12</v>
      </c>
      <c r="D54" s="5">
        <f>IFERROR(SUM('[1]%(авто-2)'!W$469:W$470),0)</f>
        <v>95.575221238938042</v>
      </c>
    </row>
    <row r="55" spans="1:4" ht="25.5" x14ac:dyDescent="0.25">
      <c r="A55" s="18"/>
      <c r="B55" s="20"/>
      <c r="C55" s="7" t="s">
        <v>13</v>
      </c>
      <c r="D55" s="5">
        <f>IFERROR(SUM('[1]%(авто-2)'!W$471:W$472),0)</f>
        <v>1.4749262536873156</v>
      </c>
    </row>
    <row r="56" spans="1:4" x14ac:dyDescent="0.25">
      <c r="A56" s="18"/>
      <c r="B56" s="20"/>
      <c r="C56" s="6" t="s">
        <v>6</v>
      </c>
      <c r="D56" s="5">
        <f>'[1]%(авто-2)'!W$473</f>
        <v>1.3765978367748279</v>
      </c>
    </row>
    <row r="57" spans="1:4" ht="30" x14ac:dyDescent="0.25">
      <c r="A57" s="18"/>
      <c r="B57" s="20"/>
      <c r="C57" s="8" t="s">
        <v>23</v>
      </c>
      <c r="D57" s="5">
        <f>'[1]%(авто-2)'!W$474</f>
        <v>1.5732546705998034</v>
      </c>
    </row>
    <row r="58" spans="1:4" x14ac:dyDescent="0.25">
      <c r="A58" s="19"/>
      <c r="B58" s="20"/>
      <c r="C58" s="8" t="s">
        <v>24</v>
      </c>
      <c r="D58" s="5">
        <f>'[1]%(авто-2)'!W$475</f>
        <v>0</v>
      </c>
    </row>
  </sheetData>
  <mergeCells count="33">
    <mergeCell ref="A1:D2"/>
    <mergeCell ref="A18:A20"/>
    <mergeCell ref="B18:B20"/>
    <mergeCell ref="A5:A7"/>
    <mergeCell ref="B5:B7"/>
    <mergeCell ref="A8:A10"/>
    <mergeCell ref="B8:B10"/>
    <mergeCell ref="A11:A13"/>
    <mergeCell ref="B11:B13"/>
    <mergeCell ref="A14:A17"/>
    <mergeCell ref="B14:B17"/>
    <mergeCell ref="B24:B26"/>
    <mergeCell ref="A27:A30"/>
    <mergeCell ref="B27:B30"/>
    <mergeCell ref="A24:A26"/>
    <mergeCell ref="B21:B23"/>
    <mergeCell ref="A21:A23"/>
    <mergeCell ref="B31:B33"/>
    <mergeCell ref="B34:B36"/>
    <mergeCell ref="A37:A40"/>
    <mergeCell ref="B37:B40"/>
    <mergeCell ref="A54:A58"/>
    <mergeCell ref="B54:B58"/>
    <mergeCell ref="B51:B53"/>
    <mergeCell ref="B48:B50"/>
    <mergeCell ref="B45:B47"/>
    <mergeCell ref="A41:A44"/>
    <mergeCell ref="B41:B44"/>
    <mergeCell ref="A31:A33"/>
    <mergeCell ref="A34:A36"/>
    <mergeCell ref="A45:A47"/>
    <mergeCell ref="A48:A50"/>
    <mergeCell ref="A51:A53"/>
  </mergeCells>
  <conditionalFormatting sqref="B21">
    <cfRule type="duplicateValues" dxfId="13" priority="16"/>
  </conditionalFormatting>
  <conditionalFormatting sqref="B24">
    <cfRule type="duplicateValues" dxfId="12" priority="15"/>
  </conditionalFormatting>
  <conditionalFormatting sqref="A4 B21 B24">
    <cfRule type="containsText" dxfId="11" priority="10" operator="containsText" text="Один ответ">
      <formula>NOT(ISERROR(SEARCH("Один ответ",A4)))</formula>
    </cfRule>
  </conditionalFormatting>
  <conditionalFormatting sqref="B4 C57:C58 C40 C44 C30">
    <cfRule type="containsText" dxfId="10" priority="7" operator="containsText" text="плохо">
      <formula>NOT(ISERROR(SEARCH("плохо",B4)))</formula>
    </cfRule>
    <cfRule type="containsText" dxfId="9" priority="8" operator="containsText" text="не удовлетворен">
      <formula>NOT(ISERROR(SEARCH("не удовлетворен",B4)))</formula>
    </cfRule>
    <cfRule type="containsText" dxfId="8" priority="9" operator="containsText" text="не доволен">
      <formula>NOT(ISERROR(SEARCH("не доволен",B4)))</formula>
    </cfRule>
  </conditionalFormatting>
  <conditionalFormatting sqref="A4">
    <cfRule type="duplicateValues" dxfId="7" priority="18"/>
  </conditionalFormatting>
  <conditionalFormatting sqref="B3">
    <cfRule type="duplicateValues" dxfId="6" priority="24"/>
  </conditionalFormatting>
  <conditionalFormatting sqref="C4">
    <cfRule type="containsText" dxfId="5" priority="4" operator="containsText" text="плохо">
      <formula>NOT(ISERROR(SEARCH("плохо",C4)))</formula>
    </cfRule>
    <cfRule type="containsText" dxfId="4" priority="5" operator="containsText" text="не удовлетворен">
      <formula>NOT(ISERROR(SEARCH("не удовлетворен",C4)))</formula>
    </cfRule>
    <cfRule type="containsText" dxfId="3" priority="6" operator="containsText" text="не доволен">
      <formula>NOT(ISERROR(SEARCH("не доволен",C4)))</formula>
    </cfRule>
  </conditionalFormatting>
  <conditionalFormatting sqref="C4">
    <cfRule type="containsText" dxfId="2" priority="1" operator="containsText" text="плохо">
      <formula>NOT(ISERROR(SEARCH("плохо",C4)))</formula>
    </cfRule>
    <cfRule type="containsText" dxfId="1" priority="2" operator="containsText" text="не удовлетворен">
      <formula>NOT(ISERROR(SEARCH("не удовлетворен",C4)))</formula>
    </cfRule>
    <cfRule type="containsText" dxfId="0" priority="3" operator="containsText" text="не доволен">
      <formula>NOT(ISERROR(SEARCH("не доволен",C4)))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2022-08-02T10:55:19Z</dcterms:modified>
</cp:coreProperties>
</file>