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DB94598F-7FCC-419C-98CC-CD98B7557E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4" i="1" l="1"/>
  <c r="H43" i="1" l="1"/>
  <c r="I40" i="1"/>
  <c r="H42" i="1"/>
  <c r="H41" i="1"/>
  <c r="L40" i="1"/>
  <c r="K40" i="1"/>
  <c r="J40" i="1"/>
  <c r="H40" i="1" l="1"/>
</calcChain>
</file>

<file path=xl/sharedStrings.xml><?xml version="1.0" encoding="utf-8"?>
<sst xmlns="http://schemas.openxmlformats.org/spreadsheetml/2006/main" count="98" uniqueCount="75">
  <si>
    <r>
      <t xml:space="preserve">Паспорт
муниципальной программы
</t>
    </r>
    <r>
      <rPr>
        <b/>
        <u/>
        <sz val="12"/>
        <color theme="1"/>
        <rFont val="Times New Roman"/>
        <family val="1"/>
        <charset val="204"/>
      </rPr>
      <t>«Культура в муниципальном образовании город Алексин»</t>
    </r>
  </si>
  <si>
    <t>Сроки реализации муниципальной программы</t>
  </si>
  <si>
    <t xml:space="preserve">Ответственный исполнитель муниципальной программы </t>
  </si>
  <si>
    <t>Комитет по культуре, молодежной политике и спорту администрации муниципального образования город Алексин</t>
  </si>
  <si>
    <t xml:space="preserve">Соисполнители муниципальной программы </t>
  </si>
  <si>
    <t>Цели муниципальной программы</t>
  </si>
  <si>
    <t xml:space="preserve">Задачи муниципальной программы </t>
  </si>
  <si>
    <t>Перечень структурных элементов муниципальной программы</t>
  </si>
  <si>
    <t>№ 
п/п</t>
  </si>
  <si>
    <t>Наименование целевого показателя, единица измерения</t>
  </si>
  <si>
    <t>Значение показателя по годам</t>
  </si>
  <si>
    <t>На момент окончания реализации муниципальной программы</t>
  </si>
  <si>
    <t>2024 год</t>
  </si>
  <si>
    <t>2025 год</t>
  </si>
  <si>
    <t>2026 год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</si>
  <si>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</si>
  <si>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</si>
  <si>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</si>
  <si>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</si>
  <si>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</si>
  <si>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</si>
  <si>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</si>
  <si>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</si>
  <si>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</si>
  <si>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</si>
  <si>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</si>
  <si>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</si>
  <si>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</si>
  <si>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</si>
  <si>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Целевые показатели муниципальной программы </t>
  </si>
  <si>
    <t>Всего</t>
  </si>
  <si>
    <t xml:space="preserve">Источники 
финансирования </t>
  </si>
  <si>
    <t>Областной бюджет</t>
  </si>
  <si>
    <t>Параметры финансового обеспечения муниципальной программы, всего</t>
  </si>
  <si>
    <t>Расходы по годам (рублей)</t>
  </si>
  <si>
    <t>всего</t>
  </si>
  <si>
    <t>2027 год</t>
  </si>
  <si>
    <t>Программа реализуется в один этап: 2024-2027 годы</t>
  </si>
  <si>
    <t>Отсутствуют</t>
  </si>
  <si>
    <t>Повышение качества жизни граждан через создание условий для доступа к культурным ценностям и творческой реализации, усиление влияния культуры на процессы социальных преобразований и экономического развития муниципального образования.
1) обеспечение условий для развития инновационной деятельности муниципальных учреждений культуры и дополнительного образования детей в сфере культуры и искусства;
2) повышение доступности и качества услуг, оказываемых населению в сфере культуры;
3) обеспечение права граждан на свободный доступ к информации, хранящейся в библиотеках;
4) сохранение, популяризация и развитие культурного и исторического наследия сферы культуры;
повышение престижа учреждений культуры и их культурной деятельности.</t>
  </si>
  <si>
    <t>1) формирование единого культурного и информационного пространства округа;
2) расширение участия населения округа в культурной жизни, обеспечение условий для творческой реализации граждан;
3) сохранение и развитие библиотечного и музейного дела;
4) модернизация и укрепление материально-технической и фондовой базы учреждений культуры и дополнительного образования детей в сфере культуры и искусства округа;
5) сохранение и популяризация культурно-исторического наследия, развитие экспозиционной деятельности музейных учреждений;
6) создание условий для сохранности и безопасности культурных ценностей музейных фондов;
7) оснащение образовательных учреждений в сфере культуры (детских школ искусств) музыкальными инструментами, оборудованием и учебными материалами;
8) обеспечение нормативных условий хранения, устойчивого комплектования, учета и всестороннего использования документов архивного фонда города Алексина и других архивных документов.</t>
  </si>
  <si>
    <t>Количество учреждений культуры, в которых укреплена материально-техническая база (единиц)</t>
  </si>
  <si>
    <t>Количество лучших сельских учреждений культуры (единиц)</t>
  </si>
  <si>
    <t>Количество лучших работников сельских учреждений культуры (единиц)</t>
  </si>
  <si>
    <t>Количество оснащенных музеев (единиц)</t>
  </si>
  <si>
    <t>Количество приобретенных и осуществивших монтаж домов культуры</t>
  </si>
  <si>
    <t>Удельный вес посещений библиотек к уровню 2024 года, (процент)</t>
  </si>
  <si>
    <t>Количество проведенных мероприятий в учреждениях клубного типа (единиц)</t>
  </si>
  <si>
    <t>Удельный вес детей, получающих услуги дополнительного образования в области искусств, в общей численности детей в возрасте 6 – 18 лет (процент)</t>
  </si>
  <si>
    <t>Количество посещений библиотеки (единиц)</t>
  </si>
  <si>
    <t>Количество посещений пользователей библиотеки сайта (единиц)</t>
  </si>
  <si>
    <t>Число посещений музея (человек)</t>
  </si>
  <si>
    <t>15.</t>
  </si>
  <si>
    <t>16.</t>
  </si>
  <si>
    <t>17.</t>
  </si>
  <si>
    <t>18.</t>
  </si>
  <si>
    <t>19.</t>
  </si>
  <si>
    <t>20.</t>
  </si>
  <si>
    <t>Количество предметов основного и научно-вспомогательного фонда музея (единиц)</t>
  </si>
  <si>
    <t>Число участников клубных формирований (человек)</t>
  </si>
  <si>
    <t>Число посещений культурно-массовых мероприятий (человек)</t>
  </si>
  <si>
    <t>Удельный вес населения, участвующего в культурно-досуговых мероприятиях (процент)</t>
  </si>
  <si>
    <t>Доля справок социально-правового характера выданных по запросам граждан, от общего количества справок, в том числе по запросам юридических лиц, выдаваемых МКУ «Муниципальный архив» (процент)</t>
  </si>
  <si>
    <t>Доля оцифрованных документов, включенных в состав Архивного фонда РФ и принятых в муниципальный архив в установленные сроки в общем числе документов Архивного фонда РФ, хранящихся в муниципальном архиве (процент)</t>
  </si>
  <si>
    <t>Доля информационных мероприятий по документам архива от общего количества посетителей архива (процент)</t>
  </si>
  <si>
    <t>Доля фондов/единиц хранения, информация о которых включена в информационно-поисковые системы, в общем количестве фондов/ единиц хранения (процент)</t>
  </si>
  <si>
    <t>Доля документов, включенных в состав Архивного фонда и принятых на хранение в муниципальный архив в установленные сроки от общего числа документов, подлежащих передаче в муниципальный архив (процент)</t>
  </si>
  <si>
    <t>Оказание услуг в области бухгалтерского учета (процентов)</t>
  </si>
  <si>
    <t>-</t>
  </si>
  <si>
    <t>Федеральный бюджет</t>
  </si>
  <si>
    <r>
      <rPr>
        <b/>
        <sz val="10"/>
        <color theme="1"/>
        <rFont val="Times New Roman"/>
        <family val="1"/>
        <charset val="204"/>
      </rPr>
      <t>Местный бюджет:</t>
    </r>
    <r>
      <rPr>
        <sz val="10"/>
        <color theme="1"/>
        <rFont val="Times New Roman"/>
        <family val="1"/>
        <charset val="204"/>
      </rPr>
      <t xml:space="preserve">
в том числе за счет дотаций областного бюджета:</t>
    </r>
  </si>
  <si>
    <t xml:space="preserve">1) Региональный проект «Создание условий для реализации творческого потенциала нации» («Творческие люди»);
2) Региональный проект «Обеспечение качественно нового уровня развития инфраструктуры культуры» («Культурная среда»);
3) Региональный проект «Государственная поддержка региональных и муниципальных учреждений культуры»; 
4) Региональный проект "Семейные ценности и инфраструктура культуры";
5) Комплексы процессных мероприятий:
5.1. Комплекс процессных мероприятий «Художественное образование»;
5.2. Комплекс процессных мероприятий «Библиотечное дело»;
5.3. Комплекс процессных мероприятий «Музейное дело»;
5.4. Комплекс процессных мероприятий «Сохранение и развитие учреждений клубного типа»;
5.5 Комплекс процессных мероприятий «Сохранение и развитие культурно-досугового центра»;
5.6. Комплекс процессных мероприятий «Проведение праздничных, торжественных, юбилейных, культурно-массовых и досуговых мероприятий для населения»;
5.7. Комплекс процессных мероприятий «Обеспечение реализации муниципальной программы»;
5.8. Комплекс процессных мероприятий «Развитие архивного дела». </t>
  </si>
  <si>
    <t>22.</t>
  </si>
  <si>
    <t>21.</t>
  </si>
  <si>
    <t>Количество оснащенных детских школ искусств и училищ музыкальными инструментами, оборудыванием и учебными материалами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</si>
</sst>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₽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4"/>
  <sheetViews>
    <sheetView tabSelected="1" showWhiteSpace="0" view="pageLayout" topLeftCell="C35" zoomScaleNormal="100" workbookViewId="0">
      <selection activeCell="I40" sqref="I40"/>
    </sheetView>
  </sheetViews>
  <sheetFormatPr defaultRowHeight="15" x14ac:dyDescent="0.25"/>
  <cols>
    <col min="2" max="2" width="7.28515625" customWidth="1"/>
    <col min="3" max="3" width="4.42578125" customWidth="1"/>
    <col min="7" max="7" width="8.42578125" customWidth="1"/>
    <col min="8" max="8" width="15.140625" customWidth="1"/>
    <col min="9" max="9" width="14" customWidth="1"/>
    <col min="10" max="11" width="14.42578125" customWidth="1"/>
    <col min="12" max="12" width="9.140625" customWidth="1"/>
    <col min="13" max="13" width="4.42578125" customWidth="1"/>
    <col min="14" max="14" width="1" customWidth="1"/>
  </cols>
  <sheetData>
    <row r="2" spans="1:14" x14ac:dyDescent="0.25">
      <c r="A2" s="17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6" spans="1:14" ht="41.25" customHeight="1" x14ac:dyDescent="0.25">
      <c r="A6" s="19" t="s">
        <v>1</v>
      </c>
      <c r="B6" s="19"/>
      <c r="C6" s="9" t="s">
        <v>37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52.5" customHeight="1" x14ac:dyDescent="0.25">
      <c r="A7" s="19" t="s">
        <v>2</v>
      </c>
      <c r="B7" s="19"/>
      <c r="C7" s="19" t="s">
        <v>3</v>
      </c>
      <c r="D7" s="19"/>
      <c r="E7" s="19"/>
      <c r="F7" s="19"/>
      <c r="G7" s="19"/>
      <c r="H7" s="19"/>
      <c r="I7" s="19"/>
      <c r="J7" s="19"/>
      <c r="K7" s="19"/>
      <c r="L7" s="9"/>
      <c r="M7" s="9"/>
      <c r="N7" s="9"/>
    </row>
    <row r="8" spans="1:14" ht="41.25" customHeight="1" x14ac:dyDescent="0.25">
      <c r="A8" s="19" t="s">
        <v>4</v>
      </c>
      <c r="B8" s="19"/>
      <c r="C8" s="19" t="s">
        <v>38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1:14" ht="119.25" customHeight="1" x14ac:dyDescent="0.25">
      <c r="A9" s="19" t="s">
        <v>5</v>
      </c>
      <c r="B9" s="19"/>
      <c r="C9" s="19" t="s">
        <v>39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spans="1:14" ht="119.25" customHeight="1" x14ac:dyDescent="0.25">
      <c r="A10" s="34" t="s">
        <v>6</v>
      </c>
      <c r="B10" s="35"/>
      <c r="C10" s="34" t="s">
        <v>40</v>
      </c>
      <c r="D10" s="38"/>
      <c r="E10" s="38"/>
      <c r="F10" s="38"/>
      <c r="G10" s="38"/>
      <c r="H10" s="38"/>
      <c r="I10" s="38"/>
      <c r="J10" s="38"/>
      <c r="K10" s="35"/>
      <c r="L10" s="40"/>
      <c r="M10" s="41"/>
      <c r="N10" s="42"/>
    </row>
    <row r="11" spans="1:14" ht="55.5" customHeight="1" x14ac:dyDescent="0.25">
      <c r="A11" s="36"/>
      <c r="B11" s="37"/>
      <c r="C11" s="36"/>
      <c r="D11" s="39"/>
      <c r="E11" s="39"/>
      <c r="F11" s="39"/>
      <c r="G11" s="39"/>
      <c r="H11" s="39"/>
      <c r="I11" s="39"/>
      <c r="J11" s="39"/>
      <c r="K11" s="37"/>
      <c r="L11" s="43"/>
      <c r="M11" s="44"/>
      <c r="N11" s="45"/>
    </row>
    <row r="12" spans="1:14" ht="181.5" customHeight="1" x14ac:dyDescent="0.25">
      <c r="A12" s="19" t="s">
        <v>7</v>
      </c>
      <c r="B12" s="19"/>
      <c r="C12" s="21" t="s">
        <v>71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14" x14ac:dyDescent="0.25">
      <c r="A13" s="19" t="s">
        <v>29</v>
      </c>
      <c r="B13" s="19"/>
      <c r="C13" s="19" t="s">
        <v>8</v>
      </c>
      <c r="D13" s="19" t="s">
        <v>9</v>
      </c>
      <c r="E13" s="19"/>
      <c r="F13" s="19"/>
      <c r="G13" s="19"/>
      <c r="H13" s="22" t="s">
        <v>10</v>
      </c>
      <c r="I13" s="22"/>
      <c r="J13" s="22"/>
      <c r="K13" s="22"/>
      <c r="L13" s="23" t="s">
        <v>11</v>
      </c>
      <c r="M13" s="22"/>
      <c r="N13" s="22"/>
    </row>
    <row r="14" spans="1:14" x14ac:dyDescent="0.25">
      <c r="A14" s="19"/>
      <c r="B14" s="19"/>
      <c r="C14" s="9"/>
      <c r="D14" s="19"/>
      <c r="E14" s="19"/>
      <c r="F14" s="19"/>
      <c r="G14" s="19"/>
      <c r="H14" s="24" t="s">
        <v>12</v>
      </c>
      <c r="I14" s="10" t="s">
        <v>13</v>
      </c>
      <c r="J14" s="10" t="s">
        <v>14</v>
      </c>
      <c r="K14" s="12" t="s">
        <v>36</v>
      </c>
      <c r="L14" s="22"/>
      <c r="M14" s="22"/>
      <c r="N14" s="22"/>
    </row>
    <row r="15" spans="1:14" ht="38.25" customHeight="1" x14ac:dyDescent="0.25">
      <c r="A15" s="19"/>
      <c r="B15" s="19"/>
      <c r="C15" s="9"/>
      <c r="D15" s="19"/>
      <c r="E15" s="19"/>
      <c r="F15" s="19"/>
      <c r="G15" s="19"/>
      <c r="H15" s="25"/>
      <c r="I15" s="10"/>
      <c r="J15" s="10"/>
      <c r="K15" s="12"/>
      <c r="L15" s="22"/>
      <c r="M15" s="22"/>
      <c r="N15" s="22"/>
    </row>
    <row r="16" spans="1:14" ht="41.25" customHeight="1" x14ac:dyDescent="0.25">
      <c r="A16" s="19"/>
      <c r="B16" s="19"/>
      <c r="C16" s="1" t="s">
        <v>15</v>
      </c>
      <c r="D16" s="20" t="s">
        <v>41</v>
      </c>
      <c r="E16" s="20"/>
      <c r="F16" s="20"/>
      <c r="G16" s="20"/>
      <c r="H16" s="4" t="s">
        <v>68</v>
      </c>
      <c r="I16" s="4" t="s">
        <v>68</v>
      </c>
      <c r="J16" s="4" t="s">
        <v>68</v>
      </c>
      <c r="K16" s="4" t="s">
        <v>68</v>
      </c>
      <c r="L16" s="13" t="s">
        <v>68</v>
      </c>
      <c r="M16" s="13"/>
      <c r="N16" s="13"/>
    </row>
    <row r="17" spans="1:14" ht="24.75" customHeight="1" x14ac:dyDescent="0.25">
      <c r="A17" s="19"/>
      <c r="B17" s="19"/>
      <c r="C17" s="1" t="s">
        <v>16</v>
      </c>
      <c r="D17" s="20" t="s">
        <v>42</v>
      </c>
      <c r="E17" s="20"/>
      <c r="F17" s="20"/>
      <c r="G17" s="20"/>
      <c r="H17" s="4">
        <v>1</v>
      </c>
      <c r="I17" s="4" t="s">
        <v>68</v>
      </c>
      <c r="J17" s="4" t="s">
        <v>68</v>
      </c>
      <c r="K17" s="4" t="s">
        <v>68</v>
      </c>
      <c r="L17" s="13">
        <v>1</v>
      </c>
      <c r="M17" s="13"/>
      <c r="N17" s="13"/>
    </row>
    <row r="18" spans="1:14" ht="27.75" customHeight="1" x14ac:dyDescent="0.25">
      <c r="A18" s="19"/>
      <c r="B18" s="19"/>
      <c r="C18" s="1" t="s">
        <v>17</v>
      </c>
      <c r="D18" s="14" t="s">
        <v>43</v>
      </c>
      <c r="E18" s="15"/>
      <c r="F18" s="15"/>
      <c r="G18" s="16"/>
      <c r="H18" s="4">
        <v>2</v>
      </c>
      <c r="I18" s="4" t="s">
        <v>68</v>
      </c>
      <c r="J18" s="4" t="s">
        <v>68</v>
      </c>
      <c r="K18" s="4" t="s">
        <v>68</v>
      </c>
      <c r="L18" s="13">
        <v>2</v>
      </c>
      <c r="M18" s="13"/>
      <c r="N18" s="13"/>
    </row>
    <row r="19" spans="1:14" ht="15" customHeight="1" x14ac:dyDescent="0.25">
      <c r="A19" s="19"/>
      <c r="B19" s="19"/>
      <c r="C19" s="1" t="s">
        <v>18</v>
      </c>
      <c r="D19" s="14" t="s">
        <v>44</v>
      </c>
      <c r="E19" s="15"/>
      <c r="F19" s="15"/>
      <c r="G19" s="16"/>
      <c r="H19" s="4">
        <v>1</v>
      </c>
      <c r="I19" s="4" t="s">
        <v>68</v>
      </c>
      <c r="J19" s="4" t="s">
        <v>68</v>
      </c>
      <c r="K19" s="4" t="s">
        <v>68</v>
      </c>
      <c r="L19" s="13">
        <v>1</v>
      </c>
      <c r="M19" s="13"/>
      <c r="N19" s="13"/>
    </row>
    <row r="20" spans="1:14" ht="28.5" customHeight="1" x14ac:dyDescent="0.25">
      <c r="A20" s="19"/>
      <c r="B20" s="19"/>
      <c r="C20" s="1" t="s">
        <v>19</v>
      </c>
      <c r="D20" s="14" t="s">
        <v>45</v>
      </c>
      <c r="E20" s="15"/>
      <c r="F20" s="15"/>
      <c r="G20" s="16"/>
      <c r="H20" s="4" t="s">
        <v>68</v>
      </c>
      <c r="I20" s="4">
        <v>1</v>
      </c>
      <c r="J20" s="4" t="s">
        <v>68</v>
      </c>
      <c r="K20" s="4" t="s">
        <v>68</v>
      </c>
      <c r="L20" s="13">
        <v>1</v>
      </c>
      <c r="M20" s="13"/>
      <c r="N20" s="13"/>
    </row>
    <row r="21" spans="1:14" ht="27" customHeight="1" x14ac:dyDescent="0.25">
      <c r="A21" s="19"/>
      <c r="B21" s="19"/>
      <c r="C21" s="1" t="s">
        <v>20</v>
      </c>
      <c r="D21" s="14" t="s">
        <v>46</v>
      </c>
      <c r="E21" s="15"/>
      <c r="F21" s="15"/>
      <c r="G21" s="16"/>
      <c r="H21" s="5">
        <v>100.3</v>
      </c>
      <c r="I21" s="5">
        <v>100.4</v>
      </c>
      <c r="J21" s="5">
        <v>100.5</v>
      </c>
      <c r="K21" s="5">
        <v>100.5</v>
      </c>
      <c r="L21" s="11">
        <v>100.5</v>
      </c>
      <c r="M21" s="11"/>
      <c r="N21" s="11"/>
    </row>
    <row r="22" spans="1:14" ht="26.25" customHeight="1" x14ac:dyDescent="0.25">
      <c r="A22" s="19"/>
      <c r="B22" s="19"/>
      <c r="C22" s="1" t="s">
        <v>21</v>
      </c>
      <c r="D22" s="14" t="s">
        <v>47</v>
      </c>
      <c r="E22" s="15"/>
      <c r="F22" s="15"/>
      <c r="G22" s="16"/>
      <c r="H22" s="5">
        <v>1300</v>
      </c>
      <c r="I22" s="5">
        <v>1320</v>
      </c>
      <c r="J22" s="5">
        <v>1320</v>
      </c>
      <c r="K22" s="5">
        <v>1320</v>
      </c>
      <c r="L22" s="11">
        <v>1320</v>
      </c>
      <c r="M22" s="11"/>
      <c r="N22" s="11"/>
    </row>
    <row r="23" spans="1:14" ht="50.25" customHeight="1" x14ac:dyDescent="0.25">
      <c r="A23" s="19"/>
      <c r="B23" s="19"/>
      <c r="C23" s="1" t="s">
        <v>22</v>
      </c>
      <c r="D23" s="14" t="s">
        <v>48</v>
      </c>
      <c r="E23" s="15"/>
      <c r="F23" s="15"/>
      <c r="G23" s="16"/>
      <c r="H23" s="5">
        <v>12</v>
      </c>
      <c r="I23" s="5">
        <v>13</v>
      </c>
      <c r="J23" s="5">
        <v>13</v>
      </c>
      <c r="K23" s="5">
        <v>13</v>
      </c>
      <c r="L23" s="11">
        <v>13</v>
      </c>
      <c r="M23" s="11"/>
      <c r="N23" s="11"/>
    </row>
    <row r="24" spans="1:14" ht="16.5" customHeight="1" x14ac:dyDescent="0.25">
      <c r="A24" s="19"/>
      <c r="B24" s="19"/>
      <c r="C24" s="1" t="s">
        <v>23</v>
      </c>
      <c r="D24" s="14" t="s">
        <v>49</v>
      </c>
      <c r="E24" s="15"/>
      <c r="F24" s="15"/>
      <c r="G24" s="16"/>
      <c r="H24" s="5">
        <v>126002</v>
      </c>
      <c r="I24" s="5">
        <v>127262</v>
      </c>
      <c r="J24" s="5">
        <v>128535</v>
      </c>
      <c r="K24" s="5">
        <v>133000</v>
      </c>
      <c r="L24" s="10">
        <v>133000</v>
      </c>
      <c r="M24" s="10"/>
      <c r="N24" s="10"/>
    </row>
    <row r="25" spans="1:14" ht="24.75" customHeight="1" x14ac:dyDescent="0.25">
      <c r="A25" s="19"/>
      <c r="B25" s="19"/>
      <c r="C25" s="1" t="s">
        <v>24</v>
      </c>
      <c r="D25" s="14" t="s">
        <v>50</v>
      </c>
      <c r="E25" s="15"/>
      <c r="F25" s="15"/>
      <c r="G25" s="16"/>
      <c r="H25" s="5">
        <v>74366</v>
      </c>
      <c r="I25" s="5">
        <v>80434</v>
      </c>
      <c r="J25" s="5">
        <v>83000</v>
      </c>
      <c r="K25" s="5">
        <v>86320</v>
      </c>
      <c r="L25" s="11">
        <v>86320</v>
      </c>
      <c r="M25" s="11"/>
      <c r="N25" s="11"/>
    </row>
    <row r="26" spans="1:14" ht="13.5" customHeight="1" x14ac:dyDescent="0.25">
      <c r="A26" s="19"/>
      <c r="B26" s="19"/>
      <c r="C26" s="1" t="s">
        <v>25</v>
      </c>
      <c r="D26" s="14" t="s">
        <v>51</v>
      </c>
      <c r="E26" s="15"/>
      <c r="F26" s="15"/>
      <c r="G26" s="16"/>
      <c r="H26" s="5">
        <v>8200</v>
      </c>
      <c r="I26" s="5">
        <v>8300</v>
      </c>
      <c r="J26" s="5">
        <v>8400</v>
      </c>
      <c r="K26" s="5">
        <v>8500</v>
      </c>
      <c r="L26" s="11">
        <v>8500</v>
      </c>
      <c r="M26" s="11"/>
      <c r="N26" s="11"/>
    </row>
    <row r="27" spans="1:14" ht="24.75" customHeight="1" x14ac:dyDescent="0.25">
      <c r="A27" s="19"/>
      <c r="B27" s="19"/>
      <c r="C27" s="1" t="s">
        <v>26</v>
      </c>
      <c r="D27" s="14" t="s">
        <v>58</v>
      </c>
      <c r="E27" s="15"/>
      <c r="F27" s="15"/>
      <c r="G27" s="16"/>
      <c r="H27" s="5">
        <v>23800</v>
      </c>
      <c r="I27" s="5">
        <v>23850</v>
      </c>
      <c r="J27" s="5">
        <v>23870</v>
      </c>
      <c r="K27" s="5">
        <v>23890</v>
      </c>
      <c r="L27" s="11">
        <v>23890</v>
      </c>
      <c r="M27" s="11"/>
      <c r="N27" s="11"/>
    </row>
    <row r="28" spans="1:14" ht="26.25" customHeight="1" x14ac:dyDescent="0.25">
      <c r="A28" s="19"/>
      <c r="B28" s="19"/>
      <c r="C28" s="1" t="s">
        <v>27</v>
      </c>
      <c r="D28" s="14" t="s">
        <v>59</v>
      </c>
      <c r="E28" s="15"/>
      <c r="F28" s="15"/>
      <c r="G28" s="16"/>
      <c r="H28" s="5">
        <v>1150</v>
      </c>
      <c r="I28" s="5">
        <v>1600</v>
      </c>
      <c r="J28" s="5">
        <v>1630</v>
      </c>
      <c r="K28" s="5">
        <v>1630</v>
      </c>
      <c r="L28" s="11">
        <v>1630</v>
      </c>
      <c r="M28" s="11"/>
      <c r="N28" s="11"/>
    </row>
    <row r="29" spans="1:14" ht="26.25" customHeight="1" x14ac:dyDescent="0.25">
      <c r="A29" s="19"/>
      <c r="B29" s="19"/>
      <c r="C29" s="1" t="s">
        <v>28</v>
      </c>
      <c r="D29" s="14" t="s">
        <v>60</v>
      </c>
      <c r="E29" s="15"/>
      <c r="F29" s="15"/>
      <c r="G29" s="16"/>
      <c r="H29" s="5">
        <v>65000</v>
      </c>
      <c r="I29" s="5">
        <v>130000</v>
      </c>
      <c r="J29" s="5">
        <v>131000</v>
      </c>
      <c r="K29" s="5">
        <v>131000</v>
      </c>
      <c r="L29" s="11">
        <v>131000</v>
      </c>
      <c r="M29" s="11"/>
      <c r="N29" s="11"/>
    </row>
    <row r="30" spans="1:14" ht="42" customHeight="1" x14ac:dyDescent="0.25">
      <c r="A30" s="19"/>
      <c r="B30" s="19"/>
      <c r="C30" s="1" t="s">
        <v>52</v>
      </c>
      <c r="D30" s="14" t="s">
        <v>61</v>
      </c>
      <c r="E30" s="15"/>
      <c r="F30" s="15"/>
      <c r="G30" s="16"/>
      <c r="H30" s="5">
        <v>52</v>
      </c>
      <c r="I30" s="5">
        <v>54</v>
      </c>
      <c r="J30" s="5">
        <v>54</v>
      </c>
      <c r="K30" s="5">
        <v>54</v>
      </c>
      <c r="L30" s="11">
        <v>54</v>
      </c>
      <c r="M30" s="11"/>
      <c r="N30" s="11"/>
    </row>
    <row r="31" spans="1:14" ht="68.25" customHeight="1" x14ac:dyDescent="0.25">
      <c r="A31" s="19"/>
      <c r="B31" s="19"/>
      <c r="C31" s="1" t="s">
        <v>53</v>
      </c>
      <c r="D31" s="28" t="s">
        <v>62</v>
      </c>
      <c r="E31" s="29"/>
      <c r="F31" s="29"/>
      <c r="G31" s="30"/>
      <c r="H31" s="5">
        <v>31.2</v>
      </c>
      <c r="I31" s="5">
        <v>31.9</v>
      </c>
      <c r="J31" s="5">
        <v>32.200000000000003</v>
      </c>
      <c r="K31" s="5">
        <v>32.5</v>
      </c>
      <c r="L31" s="11">
        <v>32.5</v>
      </c>
      <c r="M31" s="11"/>
      <c r="N31" s="11"/>
    </row>
    <row r="32" spans="1:14" ht="77.25" customHeight="1" x14ac:dyDescent="0.25">
      <c r="A32" s="19"/>
      <c r="B32" s="19"/>
      <c r="C32" s="1" t="s">
        <v>54</v>
      </c>
      <c r="D32" s="20" t="s">
        <v>63</v>
      </c>
      <c r="E32" s="20"/>
      <c r="F32" s="20"/>
      <c r="G32" s="20"/>
      <c r="H32" s="5">
        <v>15.7</v>
      </c>
      <c r="I32" s="5">
        <v>16.2</v>
      </c>
      <c r="J32" s="5">
        <v>16.5</v>
      </c>
      <c r="K32" s="5">
        <v>16.7</v>
      </c>
      <c r="L32" s="11">
        <v>16.7</v>
      </c>
      <c r="M32" s="11"/>
      <c r="N32" s="11"/>
    </row>
    <row r="33" spans="1:14" ht="41.25" customHeight="1" x14ac:dyDescent="0.25">
      <c r="A33" s="19"/>
      <c r="B33" s="19"/>
      <c r="C33" s="1" t="s">
        <v>55</v>
      </c>
      <c r="D33" s="20" t="s">
        <v>64</v>
      </c>
      <c r="E33" s="20"/>
      <c r="F33" s="20"/>
      <c r="G33" s="20"/>
      <c r="H33" s="5">
        <v>1.3</v>
      </c>
      <c r="I33" s="5">
        <v>1.7</v>
      </c>
      <c r="J33" s="5">
        <v>1.9</v>
      </c>
      <c r="K33" s="5">
        <v>2</v>
      </c>
      <c r="L33" s="11">
        <v>2</v>
      </c>
      <c r="M33" s="11"/>
      <c r="N33" s="11"/>
    </row>
    <row r="34" spans="1:14" ht="54" customHeight="1" x14ac:dyDescent="0.25">
      <c r="A34" s="19"/>
      <c r="B34" s="19"/>
      <c r="C34" s="1" t="s">
        <v>56</v>
      </c>
      <c r="D34" s="20" t="s">
        <v>65</v>
      </c>
      <c r="E34" s="20"/>
      <c r="F34" s="20"/>
      <c r="G34" s="20"/>
      <c r="H34" s="5">
        <v>5.2</v>
      </c>
      <c r="I34" s="5">
        <v>5.8</v>
      </c>
      <c r="J34" s="5">
        <v>6.1</v>
      </c>
      <c r="K34" s="5">
        <v>6.3</v>
      </c>
      <c r="L34" s="11">
        <v>6.3</v>
      </c>
      <c r="M34" s="11"/>
      <c r="N34" s="11"/>
    </row>
    <row r="35" spans="1:14" ht="63.75" customHeight="1" x14ac:dyDescent="0.25">
      <c r="A35" s="19"/>
      <c r="B35" s="19"/>
      <c r="C35" s="1" t="s">
        <v>57</v>
      </c>
      <c r="D35" s="20" t="s">
        <v>66</v>
      </c>
      <c r="E35" s="20"/>
      <c r="F35" s="20"/>
      <c r="G35" s="20"/>
      <c r="H35" s="5">
        <v>4.9000000000000004</v>
      </c>
      <c r="I35" s="5">
        <v>5.3</v>
      </c>
      <c r="J35" s="5">
        <v>5.5</v>
      </c>
      <c r="K35" s="5">
        <v>5.7</v>
      </c>
      <c r="L35" s="11">
        <v>5.7</v>
      </c>
      <c r="M35" s="11"/>
      <c r="N35" s="11"/>
    </row>
    <row r="36" spans="1:14" ht="27.75" customHeight="1" x14ac:dyDescent="0.25">
      <c r="A36" s="19"/>
      <c r="B36" s="19"/>
      <c r="C36" s="1" t="s">
        <v>73</v>
      </c>
      <c r="D36" s="20" t="s">
        <v>67</v>
      </c>
      <c r="E36" s="20"/>
      <c r="F36" s="20"/>
      <c r="G36" s="20"/>
      <c r="H36" s="5">
        <v>95</v>
      </c>
      <c r="I36" s="5">
        <v>95</v>
      </c>
      <c r="J36" s="5">
        <v>95</v>
      </c>
      <c r="K36" s="5">
        <v>95</v>
      </c>
      <c r="L36" s="11">
        <v>95</v>
      </c>
      <c r="M36" s="11"/>
      <c r="N36" s="11"/>
    </row>
    <row r="37" spans="1:14" ht="54" customHeight="1" x14ac:dyDescent="0.25">
      <c r="A37" s="1"/>
      <c r="B37" s="1"/>
      <c r="C37" s="1" t="s">
        <v>72</v>
      </c>
      <c r="D37" s="28" t="s">
        <v>74</v>
      </c>
      <c r="E37" s="29"/>
      <c r="F37" s="29"/>
      <c r="G37" s="30"/>
      <c r="H37" s="5" t="s">
        <v>68</v>
      </c>
      <c r="I37" s="5">
        <v>1</v>
      </c>
      <c r="J37" s="5" t="s">
        <v>68</v>
      </c>
      <c r="K37" s="5" t="s">
        <v>68</v>
      </c>
      <c r="L37" s="31">
        <v>1</v>
      </c>
      <c r="M37" s="32"/>
      <c r="N37" s="33"/>
    </row>
    <row r="38" spans="1:14" ht="15" customHeight="1" x14ac:dyDescent="0.25">
      <c r="A38" s="51" t="s">
        <v>33</v>
      </c>
      <c r="B38" s="51"/>
      <c r="C38" s="27" t="s">
        <v>31</v>
      </c>
      <c r="D38" s="48"/>
      <c r="E38" s="48"/>
      <c r="F38" s="48"/>
      <c r="G38" s="48"/>
      <c r="H38" s="50" t="s">
        <v>34</v>
      </c>
      <c r="I38" s="50"/>
      <c r="J38" s="50"/>
      <c r="K38" s="50"/>
      <c r="L38" s="50"/>
      <c r="M38" s="50"/>
      <c r="N38" s="50"/>
    </row>
    <row r="39" spans="1:14" x14ac:dyDescent="0.25">
      <c r="A39" s="51"/>
      <c r="B39" s="51"/>
      <c r="C39" s="48"/>
      <c r="D39" s="48"/>
      <c r="E39" s="48"/>
      <c r="F39" s="48"/>
      <c r="G39" s="48"/>
      <c r="H39" s="3" t="s">
        <v>35</v>
      </c>
      <c r="I39" s="6" t="s">
        <v>12</v>
      </c>
      <c r="J39" s="6" t="s">
        <v>13</v>
      </c>
      <c r="K39" s="6" t="s">
        <v>14</v>
      </c>
      <c r="L39" s="49" t="s">
        <v>36</v>
      </c>
      <c r="M39" s="49"/>
      <c r="N39" s="49"/>
    </row>
    <row r="40" spans="1:14" x14ac:dyDescent="0.25">
      <c r="A40" s="51"/>
      <c r="B40" s="51"/>
      <c r="C40" s="47" t="s">
        <v>30</v>
      </c>
      <c r="D40" s="48"/>
      <c r="E40" s="48"/>
      <c r="F40" s="48"/>
      <c r="G40" s="48"/>
      <c r="H40" s="2">
        <f>H41+H42+H43</f>
        <v>1078873845.5</v>
      </c>
      <c r="I40" s="7">
        <f>SUM(I41:I43)</f>
        <v>232885908.84</v>
      </c>
      <c r="J40" s="7">
        <f>J41+J42+J43</f>
        <v>293453559.96000004</v>
      </c>
      <c r="K40" s="7">
        <f>SUM(K41:K43)</f>
        <v>268326176.63</v>
      </c>
      <c r="L40" s="46">
        <f>SUM(L41:N43)</f>
        <v>284208200.06999999</v>
      </c>
      <c r="M40" s="46"/>
      <c r="N40" s="46"/>
    </row>
    <row r="41" spans="1:14" x14ac:dyDescent="0.25">
      <c r="A41" s="51"/>
      <c r="B41" s="51"/>
      <c r="C41" s="48" t="s">
        <v>69</v>
      </c>
      <c r="D41" s="47"/>
      <c r="E41" s="47"/>
      <c r="F41" s="47"/>
      <c r="G41" s="47"/>
      <c r="H41" s="2">
        <f>I41+J41+K41+L41</f>
        <v>13480657.25</v>
      </c>
      <c r="I41" s="8">
        <v>3319780</v>
      </c>
      <c r="J41" s="8">
        <v>7131156.25</v>
      </c>
      <c r="K41" s="8">
        <v>1415982</v>
      </c>
      <c r="L41" s="26">
        <v>1613739</v>
      </c>
      <c r="M41" s="26"/>
      <c r="N41" s="26"/>
    </row>
    <row r="42" spans="1:14" x14ac:dyDescent="0.25">
      <c r="A42" s="51"/>
      <c r="B42" s="51"/>
      <c r="C42" s="48" t="s">
        <v>32</v>
      </c>
      <c r="D42" s="48"/>
      <c r="E42" s="48"/>
      <c r="F42" s="48"/>
      <c r="G42" s="48"/>
      <c r="H42" s="2">
        <f>I42+J42+K42+L42</f>
        <v>27620774.16</v>
      </c>
      <c r="I42" s="8">
        <v>1565921.02</v>
      </c>
      <c r="J42" s="8">
        <v>21408033.25</v>
      </c>
      <c r="K42" s="8">
        <v>2285749.19</v>
      </c>
      <c r="L42" s="26">
        <v>2361070.7000000002</v>
      </c>
      <c r="M42" s="26"/>
      <c r="N42" s="26"/>
    </row>
    <row r="43" spans="1:14" x14ac:dyDescent="0.25">
      <c r="A43" s="51"/>
      <c r="B43" s="51"/>
      <c r="C43" s="27" t="s">
        <v>70</v>
      </c>
      <c r="D43" s="27"/>
      <c r="E43" s="27"/>
      <c r="F43" s="27"/>
      <c r="G43" s="27"/>
      <c r="H43" s="2">
        <f>I43+J43+K43+L43</f>
        <v>1037772414.09</v>
      </c>
      <c r="I43" s="8">
        <v>228000207.81999999</v>
      </c>
      <c r="J43" s="8">
        <v>264914370.46000001</v>
      </c>
      <c r="K43" s="8">
        <v>264624445.44</v>
      </c>
      <c r="L43" s="26">
        <v>280233390.37</v>
      </c>
      <c r="M43" s="26"/>
      <c r="N43" s="26"/>
    </row>
    <row r="44" spans="1:14" x14ac:dyDescent="0.25">
      <c r="A44" s="51"/>
      <c r="B44" s="51"/>
      <c r="C44" s="27"/>
      <c r="D44" s="27"/>
      <c r="E44" s="27"/>
      <c r="F44" s="27"/>
      <c r="G44" s="27"/>
      <c r="H44" s="2">
        <f>I44+J44+K44+L44</f>
        <v>85591717.850000009</v>
      </c>
      <c r="I44" s="8">
        <v>15471272.939999999</v>
      </c>
      <c r="J44" s="8">
        <v>22459607.100000001</v>
      </c>
      <c r="K44" s="8">
        <v>23392968.440000001</v>
      </c>
      <c r="L44" s="26">
        <v>24267869.370000001</v>
      </c>
      <c r="M44" s="26"/>
      <c r="N44" s="26"/>
    </row>
  </sheetData>
  <mergeCells count="85">
    <mergeCell ref="A38:B44"/>
    <mergeCell ref="L44:N44"/>
    <mergeCell ref="D26:G26"/>
    <mergeCell ref="D25:G25"/>
    <mergeCell ref="D27:G27"/>
    <mergeCell ref="D31:G31"/>
    <mergeCell ref="C41:G41"/>
    <mergeCell ref="C42:G42"/>
    <mergeCell ref="L42:N42"/>
    <mergeCell ref="L43:N43"/>
    <mergeCell ref="L32:N32"/>
    <mergeCell ref="D30:G30"/>
    <mergeCell ref="L31:N31"/>
    <mergeCell ref="D29:G29"/>
    <mergeCell ref="L30:N30"/>
    <mergeCell ref="D28:G28"/>
    <mergeCell ref="A10:B11"/>
    <mergeCell ref="C10:K11"/>
    <mergeCell ref="L10:N11"/>
    <mergeCell ref="L40:N40"/>
    <mergeCell ref="C40:G40"/>
    <mergeCell ref="L39:N39"/>
    <mergeCell ref="H38:N38"/>
    <mergeCell ref="D33:G33"/>
    <mergeCell ref="L33:N33"/>
    <mergeCell ref="D34:G34"/>
    <mergeCell ref="L34:N34"/>
    <mergeCell ref="D35:G35"/>
    <mergeCell ref="L35:N35"/>
    <mergeCell ref="C38:G39"/>
    <mergeCell ref="D36:G36"/>
    <mergeCell ref="D32:G32"/>
    <mergeCell ref="L29:N29"/>
    <mergeCell ref="L41:N41"/>
    <mergeCell ref="C43:G44"/>
    <mergeCell ref="D22:G22"/>
    <mergeCell ref="D20:G20"/>
    <mergeCell ref="L21:N21"/>
    <mergeCell ref="D23:G23"/>
    <mergeCell ref="D24:G24"/>
    <mergeCell ref="L36:N36"/>
    <mergeCell ref="L28:N28"/>
    <mergeCell ref="L27:N27"/>
    <mergeCell ref="L26:N26"/>
    <mergeCell ref="L25:N25"/>
    <mergeCell ref="D37:G37"/>
    <mergeCell ref="L37:N37"/>
    <mergeCell ref="D17:G17"/>
    <mergeCell ref="L17:N17"/>
    <mergeCell ref="L18:N18"/>
    <mergeCell ref="D21:G21"/>
    <mergeCell ref="A12:B12"/>
    <mergeCell ref="C12:K12"/>
    <mergeCell ref="L12:N12"/>
    <mergeCell ref="C13:C15"/>
    <mergeCell ref="D13:G15"/>
    <mergeCell ref="H13:K13"/>
    <mergeCell ref="L13:N15"/>
    <mergeCell ref="A13:B36"/>
    <mergeCell ref="I14:I15"/>
    <mergeCell ref="J14:J15"/>
    <mergeCell ref="D16:G16"/>
    <mergeCell ref="H14:H15"/>
    <mergeCell ref="D18:G18"/>
    <mergeCell ref="L19:N19"/>
    <mergeCell ref="D19:G19"/>
    <mergeCell ref="L20:N20"/>
    <mergeCell ref="A2:N4"/>
    <mergeCell ref="A6:B6"/>
    <mergeCell ref="C6:K6"/>
    <mergeCell ref="L6:N6"/>
    <mergeCell ref="A9:B9"/>
    <mergeCell ref="C9:K9"/>
    <mergeCell ref="L9:N9"/>
    <mergeCell ref="A7:B7"/>
    <mergeCell ref="C7:K7"/>
    <mergeCell ref="L7:N7"/>
    <mergeCell ref="A8:B8"/>
    <mergeCell ref="C8:K8"/>
    <mergeCell ref="L8:N8"/>
    <mergeCell ref="L24:N24"/>
    <mergeCell ref="L23:N23"/>
    <mergeCell ref="L22:N22"/>
    <mergeCell ref="K14:K15"/>
    <mergeCell ref="L16:N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2025-02-13T11:23:48Z</dcterms:modified>
</cp:coreProperties>
</file>