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F9AF2AC8-6B13-47FF-8C5C-30CD7FB74C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Print_Area" localSheetId="0">Лист1!$A$1:$L$121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6" i="1" l="1"/>
  <c r="J115" i="1"/>
  <c r="J117" i="1"/>
  <c r="I115" i="1" l="1"/>
  <c r="I116" i="1"/>
  <c r="I114" i="1" s="1"/>
  <c r="I117" i="1"/>
  <c r="H114" i="1"/>
  <c r="H118" i="1"/>
  <c r="H116" i="1"/>
  <c r="H115" i="1"/>
  <c r="H117" i="1"/>
  <c r="J35" i="1"/>
  <c r="I35" i="1"/>
  <c r="H35" i="1"/>
  <c r="G35" i="1"/>
  <c r="G117" i="1"/>
  <c r="G116" i="1"/>
  <c r="I109" i="1"/>
  <c r="I104" i="1"/>
  <c r="I99" i="1"/>
  <c r="I94" i="1"/>
  <c r="I89" i="1"/>
  <c r="I84" i="1"/>
  <c r="I79" i="1"/>
  <c r="I74" i="1"/>
  <c r="I68" i="1"/>
  <c r="I62" i="1"/>
  <c r="I57" i="1"/>
  <c r="I52" i="1"/>
  <c r="I47" i="1"/>
  <c r="I41" i="1"/>
  <c r="J30" i="1"/>
  <c r="I30" i="1"/>
  <c r="H30" i="1"/>
  <c r="G30" i="1"/>
  <c r="I20" i="1"/>
  <c r="I25" i="1"/>
  <c r="J14" i="1"/>
  <c r="I14" i="1"/>
  <c r="H14" i="1"/>
  <c r="G9" i="1"/>
  <c r="I9" i="1"/>
  <c r="J62" i="1" l="1"/>
  <c r="H62" i="1"/>
  <c r="G62" i="1"/>
  <c r="G118" i="1" l="1"/>
  <c r="G115" i="1"/>
  <c r="G114" i="1" l="1"/>
  <c r="G14" i="1"/>
  <c r="G47" i="1" l="1"/>
  <c r="G84" i="1"/>
  <c r="G25" i="1" l="1"/>
  <c r="J118" i="1" l="1"/>
  <c r="J114" i="1" l="1"/>
  <c r="J109" i="1"/>
  <c r="H109" i="1"/>
  <c r="G109" i="1"/>
  <c r="J104" i="1"/>
  <c r="H104" i="1"/>
  <c r="G104" i="1"/>
  <c r="J99" i="1"/>
  <c r="H99" i="1"/>
  <c r="G99" i="1"/>
  <c r="J94" i="1"/>
  <c r="H94" i="1"/>
  <c r="G94" i="1"/>
  <c r="J89" i="1"/>
  <c r="H89" i="1"/>
  <c r="G89" i="1"/>
  <c r="J84" i="1"/>
  <c r="H84" i="1"/>
  <c r="J79" i="1"/>
  <c r="H79" i="1"/>
  <c r="G79" i="1"/>
  <c r="J74" i="1"/>
  <c r="H74" i="1"/>
  <c r="G74" i="1"/>
  <c r="J68" i="1"/>
  <c r="H68" i="1"/>
  <c r="G68" i="1"/>
  <c r="J41" i="1"/>
  <c r="H41" i="1"/>
  <c r="G41" i="1"/>
  <c r="J25" i="1"/>
  <c r="H25" i="1"/>
  <c r="J57" i="1" l="1"/>
  <c r="H57" i="1"/>
  <c r="G57" i="1"/>
  <c r="J52" i="1"/>
  <c r="H52" i="1"/>
  <c r="G52" i="1"/>
  <c r="J47" i="1"/>
  <c r="H47" i="1"/>
  <c r="J20" i="1"/>
  <c r="H20" i="1"/>
  <c r="G20" i="1"/>
  <c r="J9" i="1"/>
  <c r="H9" i="1"/>
</calcChain>
</file>

<file path=xl/sharedStrings.xml><?xml version="1.0" encoding="utf-8"?>
<sst xmlns="http://schemas.openxmlformats.org/spreadsheetml/2006/main" count="332" uniqueCount="84">
  <si>
    <t>План реализации муниципальной программы</t>
  </si>
  <si>
    <t>Описание направления реализации</t>
  </si>
  <si>
    <t>Исполнитель</t>
  </si>
  <si>
    <t>Срок реализации</t>
  </si>
  <si>
    <t>Источник финансирования</t>
  </si>
  <si>
    <t>КБК (ГРБС,Р,ПР,ЦСР)</t>
  </si>
  <si>
    <t>Объемы финансирования (рублей)</t>
  </si>
  <si>
    <t>Ожидаемый результат реализации муниципальной программы        (краткое описание)</t>
  </si>
  <si>
    <t>начало реализации</t>
  </si>
  <si>
    <t>окончание реализации</t>
  </si>
  <si>
    <t>Комитете по культуре, молодежной политике и спорту администрации муниципального образования город Алексин</t>
  </si>
  <si>
    <t>Всего</t>
  </si>
  <si>
    <t>Федеральный бюджет</t>
  </si>
  <si>
    <t>Областной бюджет</t>
  </si>
  <si>
    <t>Местный бюджет</t>
  </si>
  <si>
    <t>Иные источники финансирования</t>
  </si>
  <si>
    <t>Расходы на обеспечение деятельности (оказание услуг) муниципальных учреждений</t>
  </si>
  <si>
    <t>Укрепление материально-технической базы муниципальных учреждений</t>
  </si>
  <si>
    <t>ИТОГО                                   по муниципальной программе</t>
  </si>
  <si>
    <t>Х</t>
  </si>
  <si>
    <t>"Физическая культура, спорт и дополнительные меры социальной поддержки в муниципальном образовании город Алексин"</t>
  </si>
  <si>
    <t>Приложение №1</t>
  </si>
  <si>
    <t>1. Комплекс процессных мероприятий "Осуществление спортивно-оздоровительной работы среди молодежи, направленной на укрепление их физического здоровья"</t>
  </si>
  <si>
    <t xml:space="preserve">Увеличение доли граждан, систематически занимающихся физической культурой и спортом. </t>
  </si>
  <si>
    <t>3. Комплекс процессных мероприятий "Мероприятия по развитию физической культуры и спорта"</t>
  </si>
  <si>
    <t>Мероприятия по развитию физической культуры и спорта</t>
  </si>
  <si>
    <t xml:space="preserve">Проведение оздоровительной кампании детей </t>
  </si>
  <si>
    <t>Проведение мероприятий по подготовке к работе оздоровительных учреждений</t>
  </si>
  <si>
    <t>Управление образования администрации муниципального образования город Алексин</t>
  </si>
  <si>
    <t>Единовременная выплата материальной помощи семьям при рождении третьего и последующих детей</t>
  </si>
  <si>
    <t>Обеспечение отдельных категорий граждан мерами дополнительной социальной поддержки.</t>
  </si>
  <si>
    <t>Социальная поддержка граждан, оказавшихся в трудной жизненной ситуации</t>
  </si>
  <si>
    <t>Ежемесячная денежная выплата почетным гражданам</t>
  </si>
  <si>
    <t>Ежемесячная доплата к трудовой пенсии лицам, замещавшим муниципальные должности</t>
  </si>
  <si>
    <t>Администрация муниципального образования город Алексин</t>
  </si>
  <si>
    <t>Ежемесячная доплата к трудовой пенсии за выслугу лет</t>
  </si>
  <si>
    <t>Социальная поддержка инвалидов (отдельные категории) в виде оплаты доступа в сеть Интернет</t>
  </si>
  <si>
    <t xml:space="preserve">Пособие на погребение </t>
  </si>
  <si>
    <t xml:space="preserve">Единовременная выплата при рождении первого ребенка у женщин, не достигших 25 лет на день рождения ребенка </t>
  </si>
  <si>
    <t>921 11 01 0340100590</t>
  </si>
  <si>
    <t>921 11 02 0340200590</t>
  </si>
  <si>
    <t>921 07 09 03406S0200</t>
  </si>
  <si>
    <t>904 07 09 03406S0200</t>
  </si>
  <si>
    <t>904 07 09 0340628800</t>
  </si>
  <si>
    <t>921 08 04 0340728300</t>
  </si>
  <si>
    <t>921 10 06  0340878030</t>
  </si>
  <si>
    <t>921 10 06 0340878040</t>
  </si>
  <si>
    <t>921 10 06 0340878050</t>
  </si>
  <si>
    <t>851 10 01 0340878090</t>
  </si>
  <si>
    <t>851 10 01 0340878100</t>
  </si>
  <si>
    <t>921 10 06 0340878110</t>
  </si>
  <si>
    <t>921 10 06 0340878120</t>
  </si>
  <si>
    <t>921 10 06 0340878130</t>
  </si>
  <si>
    <t>*Непосредственный результат реализации муниципальной программы-описание работы, услуги, информации о мощностях объектов, введенных в результате исполнения соответствующего направления реализации либо нескольких направлений реализации.</t>
  </si>
  <si>
    <t>12.2025</t>
  </si>
  <si>
    <t>921 11 02 0340228010</t>
  </si>
  <si>
    <t>921 11 01 0340328270</t>
  </si>
  <si>
    <t>01.2024</t>
  </si>
  <si>
    <t>12.2024</t>
  </si>
  <si>
    <t>12.2026</t>
  </si>
  <si>
    <t>4. Комплекс процессных мероприятий "Организация отдыха, оздоровления и временной занятости детей"</t>
  </si>
  <si>
    <t>5. Комплекс процессных мероприятий " Социальная поддержка отдельных категорий граждан"</t>
  </si>
  <si>
    <t>6. Комплекс процессных мероприятий " Меры дополнительной поддержки отдельных категорий граждан"</t>
  </si>
  <si>
    <t>921 1101 0340128010</t>
  </si>
  <si>
    <t xml:space="preserve">
Обеспечение доступности оздоровительных услуг для детей, проживающих на территории района.</t>
  </si>
  <si>
    <t xml:space="preserve">
Увеличение занятий физкультурно-спортивной направленности по месту жительства.                              Рост количества занимающихся. Рост количества посетителей.</t>
  </si>
  <si>
    <t>Проведение культурно-массовых мероприятий с учетом потребностей граждан пожилого возраста и инвалидов</t>
  </si>
  <si>
    <t>904 07 09 03406S020I</t>
  </si>
  <si>
    <t>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</si>
  <si>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2. Комплекс процессных мероприятий "Физическое воспитание населения и привлечение к систематическим занятиям физической культурой, спортом, приобщение к здоровому образу жизни"</t>
  </si>
  <si>
    <t>текущий финансовый год 2025</t>
  </si>
  <si>
    <t>второй год планового периода 2026</t>
  </si>
  <si>
    <t>третий год планового периода 2027</t>
  </si>
  <si>
    <t>предыдущий финансовый год 2024</t>
  </si>
  <si>
    <t>12.2027</t>
  </si>
  <si>
    <t>Комитете по культуре, молодежной политике и спорту администрации муниципального образования город Алексин; ФОК</t>
  </si>
  <si>
    <t>Комитете по культуре, молодежной политике и спорту администрации муниципального образования город Алексин, Возрождение</t>
  </si>
  <si>
    <t>Местное софинансирование на капитальный ремонт объектов спорта, находящихся в муниципальной собственности</t>
  </si>
  <si>
    <t>921 1102 03402S0180</t>
  </si>
  <si>
    <t>921 1102 0340228010</t>
  </si>
  <si>
    <t>Капитальный ремонт спортивных объектов, находящихся в муниципальной собственности</t>
  </si>
  <si>
    <t>01.2025</t>
  </si>
  <si>
    <t>01.2026</t>
  </si>
  <si>
    <t>к приказу от "28" декабря 2024 г.№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</si>
</sst>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₽&quot;_-;\-* #,##0\ &quot;₽&quot;_-;_-* &quot;-&quot;\ &quot;₽&quot;_-;_-@_-"/>
    <numFmt numFmtId="164" formatCode="00000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42" fontId="3" fillId="0" borderId="8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4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4" fontId="2" fillId="2" borderId="0" xfId="0" applyNumberFormat="1" applyFont="1" applyFill="1" applyAlignment="1">
      <alignment horizontal="right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4"/>
  <sheetViews>
    <sheetView tabSelected="1" view="pageBreakPreview" zoomScaleSheetLayoutView="100" workbookViewId="0">
      <selection activeCell="G9" sqref="A9:K118"/>
    </sheetView>
  </sheetViews>
  <sheetFormatPr defaultColWidth="8.85546875" defaultRowHeight="12.75" x14ac:dyDescent="0.25"/>
  <cols>
    <col min="1" max="1" width="19.28515625" style="1" customWidth="1"/>
    <col min="2" max="2" width="15.7109375" style="1" customWidth="1"/>
    <col min="3" max="3" width="10.7109375" style="1" customWidth="1"/>
    <col min="4" max="4" width="10.42578125" style="1" customWidth="1"/>
    <col min="5" max="6" width="19.7109375" style="1" customWidth="1"/>
    <col min="7" max="7" width="14.5703125" style="1" customWidth="1"/>
    <col min="8" max="9" width="13.85546875" style="5" customWidth="1"/>
    <col min="10" max="10" width="14" style="5" customWidth="1"/>
    <col min="11" max="11" width="18.7109375" style="1" customWidth="1"/>
    <col min="12" max="12" width="19" style="1" customWidth="1"/>
    <col min="13" max="16384" width="8.85546875" style="1"/>
  </cols>
  <sheetData>
    <row r="1" spans="1:12" x14ac:dyDescent="0.25">
      <c r="J1" s="6"/>
      <c r="K1" s="7" t="s">
        <v>21</v>
      </c>
    </row>
    <row r="2" spans="1:12" ht="14.45" customHeight="1" x14ac:dyDescent="0.25">
      <c r="H2" s="17" t="s">
        <v>83</v>
      </c>
      <c r="I2" s="17"/>
      <c r="J2" s="17"/>
      <c r="K2" s="17"/>
    </row>
    <row r="3" spans="1:12" ht="21.6" customHeight="1" x14ac:dyDescent="0.2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2" ht="21" customHeight="1" x14ac:dyDescent="0.25">
      <c r="A4" s="23" t="s">
        <v>20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2" ht="25.15" customHeight="1" x14ac:dyDescent="0.25">
      <c r="A5" s="19" t="s">
        <v>1</v>
      </c>
      <c r="B5" s="19" t="s">
        <v>2</v>
      </c>
      <c r="C5" s="19" t="s">
        <v>3</v>
      </c>
      <c r="D5" s="19"/>
      <c r="E5" s="19" t="s">
        <v>4</v>
      </c>
      <c r="F5" s="19" t="s">
        <v>5</v>
      </c>
      <c r="G5" s="19" t="s">
        <v>6</v>
      </c>
      <c r="H5" s="19"/>
      <c r="I5" s="19"/>
      <c r="J5" s="19"/>
      <c r="K5" s="19" t="s">
        <v>7</v>
      </c>
    </row>
    <row r="6" spans="1:12" ht="38.25" x14ac:dyDescent="0.25">
      <c r="A6" s="19"/>
      <c r="B6" s="19"/>
      <c r="C6" s="2" t="s">
        <v>8</v>
      </c>
      <c r="D6" s="2" t="s">
        <v>9</v>
      </c>
      <c r="E6" s="19"/>
      <c r="F6" s="19"/>
      <c r="G6" s="2" t="s">
        <v>73</v>
      </c>
      <c r="H6" s="3" t="s">
        <v>70</v>
      </c>
      <c r="I6" s="3" t="s">
        <v>71</v>
      </c>
      <c r="J6" s="3" t="s">
        <v>72</v>
      </c>
      <c r="K6" s="19"/>
    </row>
    <row r="7" spans="1:12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/>
      <c r="J7" s="2">
        <v>9</v>
      </c>
      <c r="K7" s="2">
        <v>10</v>
      </c>
    </row>
    <row r="8" spans="1:12" s="4" customFormat="1" ht="16.899999999999999" customHeight="1" x14ac:dyDescent="0.25">
      <c r="A8" s="20" t="s">
        <v>22</v>
      </c>
      <c r="B8" s="21"/>
      <c r="C8" s="21"/>
      <c r="D8" s="21"/>
      <c r="E8" s="21"/>
      <c r="F8" s="21"/>
      <c r="G8" s="21"/>
      <c r="H8" s="21"/>
      <c r="I8" s="21"/>
      <c r="J8" s="21"/>
      <c r="K8" s="22"/>
    </row>
    <row r="9" spans="1:12" ht="20.25" customHeight="1" x14ac:dyDescent="0.25">
      <c r="A9" s="25" t="s">
        <v>16</v>
      </c>
      <c r="B9" s="25" t="s">
        <v>75</v>
      </c>
      <c r="C9" s="26" t="s">
        <v>57</v>
      </c>
      <c r="D9" s="26" t="s">
        <v>74</v>
      </c>
      <c r="E9" s="27" t="s">
        <v>11</v>
      </c>
      <c r="F9" s="28" t="s">
        <v>39</v>
      </c>
      <c r="G9" s="29">
        <f>G10+G11+G12+G13</f>
        <v>6694601.4000000004</v>
      </c>
      <c r="H9" s="29">
        <f>H10+H11+H12+H13</f>
        <v>7034331</v>
      </c>
      <c r="I9" s="29">
        <f>I10+I11+I12+I13</f>
        <v>6740632</v>
      </c>
      <c r="J9" s="29">
        <f>J10+J11+J12+J13</f>
        <v>6963766</v>
      </c>
      <c r="K9" s="30" t="s">
        <v>23</v>
      </c>
      <c r="L9" s="4"/>
    </row>
    <row r="10" spans="1:12" ht="21.6" customHeight="1" x14ac:dyDescent="0.25">
      <c r="A10" s="25"/>
      <c r="B10" s="25"/>
      <c r="C10" s="26"/>
      <c r="D10" s="26"/>
      <c r="E10" s="31" t="s">
        <v>12</v>
      </c>
      <c r="F10" s="28" t="s">
        <v>39</v>
      </c>
      <c r="G10" s="8">
        <v>0</v>
      </c>
      <c r="H10" s="8">
        <v>0</v>
      </c>
      <c r="I10" s="8">
        <v>0</v>
      </c>
      <c r="J10" s="8">
        <v>0</v>
      </c>
      <c r="K10" s="32"/>
    </row>
    <row r="11" spans="1:12" ht="18" customHeight="1" x14ac:dyDescent="0.25">
      <c r="A11" s="25"/>
      <c r="B11" s="25"/>
      <c r="C11" s="26"/>
      <c r="D11" s="26"/>
      <c r="E11" s="31" t="s">
        <v>13</v>
      </c>
      <c r="F11" s="28" t="s">
        <v>39</v>
      </c>
      <c r="G11" s="8">
        <v>0</v>
      </c>
      <c r="H11" s="8">
        <v>0</v>
      </c>
      <c r="I11" s="8">
        <v>0</v>
      </c>
      <c r="J11" s="8">
        <v>0</v>
      </c>
      <c r="K11" s="32"/>
      <c r="L11" s="16"/>
    </row>
    <row r="12" spans="1:12" ht="24.75" customHeight="1" x14ac:dyDescent="0.25">
      <c r="A12" s="25"/>
      <c r="B12" s="25"/>
      <c r="C12" s="26"/>
      <c r="D12" s="26"/>
      <c r="E12" s="31" t="s">
        <v>14</v>
      </c>
      <c r="F12" s="28" t="s">
        <v>39</v>
      </c>
      <c r="G12" s="8">
        <v>6694601.4000000004</v>
      </c>
      <c r="H12" s="8">
        <v>7034331</v>
      </c>
      <c r="I12" s="8">
        <v>6740632</v>
      </c>
      <c r="J12" s="8">
        <v>6963766</v>
      </c>
      <c r="K12" s="32"/>
      <c r="L12" s="16"/>
    </row>
    <row r="13" spans="1:12" ht="34.9" customHeight="1" x14ac:dyDescent="0.25">
      <c r="A13" s="25"/>
      <c r="B13" s="25"/>
      <c r="C13" s="26"/>
      <c r="D13" s="26"/>
      <c r="E13" s="31" t="s">
        <v>15</v>
      </c>
      <c r="F13" s="28" t="s">
        <v>39</v>
      </c>
      <c r="G13" s="8">
        <v>0</v>
      </c>
      <c r="H13" s="8">
        <v>0</v>
      </c>
      <c r="I13" s="8">
        <v>0</v>
      </c>
      <c r="J13" s="8">
        <v>0</v>
      </c>
      <c r="K13" s="32"/>
    </row>
    <row r="14" spans="1:12" ht="19.5" customHeight="1" x14ac:dyDescent="0.25">
      <c r="A14" s="33" t="s">
        <v>17</v>
      </c>
      <c r="B14" s="30" t="s">
        <v>75</v>
      </c>
      <c r="C14" s="34" t="s">
        <v>57</v>
      </c>
      <c r="D14" s="34" t="s">
        <v>74</v>
      </c>
      <c r="E14" s="27" t="s">
        <v>11</v>
      </c>
      <c r="F14" s="35" t="s">
        <v>63</v>
      </c>
      <c r="G14" s="29">
        <f>G18+G17+G16+G15</f>
        <v>8511234.5</v>
      </c>
      <c r="H14" s="29">
        <f>H15+H16+H17+H18</f>
        <v>9519544</v>
      </c>
      <c r="I14" s="29">
        <f>I15+I16+I17+I18</f>
        <v>8973006</v>
      </c>
      <c r="J14" s="29">
        <f>J15+J16+J17+J18</f>
        <v>9337878</v>
      </c>
      <c r="K14" s="32"/>
    </row>
    <row r="15" spans="1:12" ht="16.5" customHeight="1" x14ac:dyDescent="0.25">
      <c r="A15" s="36"/>
      <c r="B15" s="32"/>
      <c r="C15" s="37"/>
      <c r="D15" s="37"/>
      <c r="E15" s="31" t="s">
        <v>12</v>
      </c>
      <c r="F15" s="35" t="s">
        <v>63</v>
      </c>
      <c r="G15" s="8">
        <v>0</v>
      </c>
      <c r="H15" s="8">
        <v>0</v>
      </c>
      <c r="I15" s="8">
        <v>0</v>
      </c>
      <c r="J15" s="8">
        <v>0</v>
      </c>
      <c r="K15" s="32"/>
    </row>
    <row r="16" spans="1:12" ht="21" customHeight="1" x14ac:dyDescent="0.25">
      <c r="A16" s="36"/>
      <c r="B16" s="32"/>
      <c r="C16" s="37"/>
      <c r="D16" s="37"/>
      <c r="E16" s="31" t="s">
        <v>13</v>
      </c>
      <c r="F16" s="35" t="s">
        <v>63</v>
      </c>
      <c r="G16" s="8">
        <v>0</v>
      </c>
      <c r="H16" s="8">
        <v>0</v>
      </c>
      <c r="I16" s="8">
        <v>0</v>
      </c>
      <c r="J16" s="8">
        <v>0</v>
      </c>
      <c r="K16" s="32"/>
    </row>
    <row r="17" spans="1:12" ht="23.25" customHeight="1" x14ac:dyDescent="0.25">
      <c r="A17" s="36"/>
      <c r="B17" s="32"/>
      <c r="C17" s="37"/>
      <c r="D17" s="37"/>
      <c r="E17" s="31" t="s">
        <v>14</v>
      </c>
      <c r="F17" s="35" t="s">
        <v>63</v>
      </c>
      <c r="G17" s="8">
        <v>8511234.5</v>
      </c>
      <c r="H17" s="8">
        <v>9519544</v>
      </c>
      <c r="I17" s="8">
        <v>8973006</v>
      </c>
      <c r="J17" s="8">
        <v>9337878</v>
      </c>
      <c r="K17" s="32"/>
    </row>
    <row r="18" spans="1:12" ht="39" customHeight="1" x14ac:dyDescent="0.25">
      <c r="A18" s="38"/>
      <c r="B18" s="39"/>
      <c r="C18" s="40"/>
      <c r="D18" s="40"/>
      <c r="E18" s="31" t="s">
        <v>15</v>
      </c>
      <c r="F18" s="35" t="s">
        <v>63</v>
      </c>
      <c r="G18" s="8">
        <v>0</v>
      </c>
      <c r="H18" s="8">
        <v>0</v>
      </c>
      <c r="I18" s="8">
        <v>0</v>
      </c>
      <c r="J18" s="8">
        <v>0</v>
      </c>
      <c r="K18" s="39"/>
    </row>
    <row r="19" spans="1:12" ht="29.45" customHeight="1" x14ac:dyDescent="0.25">
      <c r="A19" s="41" t="s">
        <v>69</v>
      </c>
      <c r="B19" s="42"/>
      <c r="C19" s="42"/>
      <c r="D19" s="42"/>
      <c r="E19" s="42"/>
      <c r="F19" s="42"/>
      <c r="G19" s="42"/>
      <c r="H19" s="42"/>
      <c r="I19" s="42"/>
      <c r="J19" s="42"/>
      <c r="K19" s="43"/>
    </row>
    <row r="20" spans="1:12" ht="18" customHeight="1" x14ac:dyDescent="0.25">
      <c r="A20" s="25" t="s">
        <v>17</v>
      </c>
      <c r="B20" s="25" t="s">
        <v>76</v>
      </c>
      <c r="C20" s="44" t="s">
        <v>57</v>
      </c>
      <c r="D20" s="26" t="s">
        <v>54</v>
      </c>
      <c r="E20" s="27" t="s">
        <v>11</v>
      </c>
      <c r="F20" s="8" t="s">
        <v>55</v>
      </c>
      <c r="G20" s="29">
        <f>G21+G22+G23+G24</f>
        <v>2771847.55</v>
      </c>
      <c r="H20" s="29">
        <f>H21+H22+H23+H24</f>
        <v>4123475.23</v>
      </c>
      <c r="I20" s="29">
        <f>I21+I22+I23+I24</f>
        <v>0</v>
      </c>
      <c r="J20" s="29">
        <f>J21+J22+J23+J24</f>
        <v>0</v>
      </c>
      <c r="K20" s="30" t="s">
        <v>65</v>
      </c>
    </row>
    <row r="21" spans="1:12" ht="18" customHeight="1" x14ac:dyDescent="0.25">
      <c r="A21" s="25"/>
      <c r="B21" s="25"/>
      <c r="C21" s="45"/>
      <c r="D21" s="26"/>
      <c r="E21" s="31" t="s">
        <v>12</v>
      </c>
      <c r="F21" s="8" t="s">
        <v>55</v>
      </c>
      <c r="G21" s="8">
        <v>0</v>
      </c>
      <c r="H21" s="8">
        <v>0</v>
      </c>
      <c r="I21" s="8">
        <v>0</v>
      </c>
      <c r="J21" s="8">
        <v>0</v>
      </c>
      <c r="K21" s="32"/>
    </row>
    <row r="22" spans="1:12" ht="18" customHeight="1" x14ac:dyDescent="0.25">
      <c r="A22" s="25"/>
      <c r="B22" s="25"/>
      <c r="C22" s="45"/>
      <c r="D22" s="26"/>
      <c r="E22" s="31" t="s">
        <v>13</v>
      </c>
      <c r="F22" s="8" t="s">
        <v>55</v>
      </c>
      <c r="G22" s="8">
        <v>0</v>
      </c>
      <c r="H22" s="8">
        <v>0</v>
      </c>
      <c r="I22" s="8">
        <v>0</v>
      </c>
      <c r="J22" s="8">
        <v>0</v>
      </c>
      <c r="K22" s="32"/>
    </row>
    <row r="23" spans="1:12" ht="18" customHeight="1" x14ac:dyDescent="0.25">
      <c r="A23" s="25"/>
      <c r="B23" s="25"/>
      <c r="C23" s="45"/>
      <c r="D23" s="26"/>
      <c r="E23" s="31" t="s">
        <v>14</v>
      </c>
      <c r="F23" s="8" t="s">
        <v>55</v>
      </c>
      <c r="G23" s="8">
        <v>2771847.55</v>
      </c>
      <c r="H23" s="8">
        <v>4123475.23</v>
      </c>
      <c r="I23" s="8">
        <v>0</v>
      </c>
      <c r="J23" s="8">
        <v>0</v>
      </c>
      <c r="K23" s="32"/>
      <c r="L23" s="18"/>
    </row>
    <row r="24" spans="1:12" ht="41.45" customHeight="1" x14ac:dyDescent="0.25">
      <c r="A24" s="25"/>
      <c r="B24" s="25"/>
      <c r="C24" s="46"/>
      <c r="D24" s="26"/>
      <c r="E24" s="31" t="s">
        <v>15</v>
      </c>
      <c r="F24" s="8" t="s">
        <v>55</v>
      </c>
      <c r="G24" s="8">
        <v>0</v>
      </c>
      <c r="H24" s="8">
        <v>0</v>
      </c>
      <c r="I24" s="8">
        <v>0</v>
      </c>
      <c r="J24" s="8">
        <v>0</v>
      </c>
      <c r="K24" s="32"/>
      <c r="L24" s="18"/>
    </row>
    <row r="25" spans="1:12" ht="14.25" customHeight="1" x14ac:dyDescent="0.25">
      <c r="A25" s="25" t="s">
        <v>16</v>
      </c>
      <c r="B25" s="25" t="s">
        <v>76</v>
      </c>
      <c r="C25" s="44" t="s">
        <v>57</v>
      </c>
      <c r="D25" s="26" t="s">
        <v>74</v>
      </c>
      <c r="E25" s="27" t="s">
        <v>11</v>
      </c>
      <c r="F25" s="8" t="s">
        <v>40</v>
      </c>
      <c r="G25" s="29">
        <f>G26+G27+G28+G29</f>
        <v>31217329.559999999</v>
      </c>
      <c r="H25" s="29">
        <f>H26+H27+H28+H29</f>
        <v>33974605</v>
      </c>
      <c r="I25" s="29">
        <f>I26+I27+I28+I29</f>
        <v>34663556</v>
      </c>
      <c r="J25" s="29">
        <f>J26+J27+J28+J29</f>
        <v>36083331</v>
      </c>
      <c r="K25" s="32"/>
      <c r="L25" s="4"/>
    </row>
    <row r="26" spans="1:12" ht="18" customHeight="1" x14ac:dyDescent="0.25">
      <c r="A26" s="25"/>
      <c r="B26" s="25"/>
      <c r="C26" s="45"/>
      <c r="D26" s="26"/>
      <c r="E26" s="31" t="s">
        <v>12</v>
      </c>
      <c r="F26" s="8" t="s">
        <v>40</v>
      </c>
      <c r="G26" s="8">
        <v>0</v>
      </c>
      <c r="H26" s="8">
        <v>0</v>
      </c>
      <c r="I26" s="8">
        <v>0</v>
      </c>
      <c r="J26" s="8">
        <v>0</v>
      </c>
      <c r="K26" s="32"/>
    </row>
    <row r="27" spans="1:12" ht="27.75" customHeight="1" x14ac:dyDescent="0.25">
      <c r="A27" s="25"/>
      <c r="B27" s="25"/>
      <c r="C27" s="45"/>
      <c r="D27" s="26"/>
      <c r="E27" s="31" t="s">
        <v>13</v>
      </c>
      <c r="F27" s="8" t="s">
        <v>40</v>
      </c>
      <c r="G27" s="8">
        <v>0</v>
      </c>
      <c r="H27" s="8">
        <v>0</v>
      </c>
      <c r="I27" s="8">
        <v>0</v>
      </c>
      <c r="J27" s="8">
        <v>0</v>
      </c>
      <c r="K27" s="32"/>
    </row>
    <row r="28" spans="1:12" ht="23.25" customHeight="1" x14ac:dyDescent="0.25">
      <c r="A28" s="25"/>
      <c r="B28" s="25"/>
      <c r="C28" s="45"/>
      <c r="D28" s="26"/>
      <c r="E28" s="31" t="s">
        <v>14</v>
      </c>
      <c r="F28" s="8" t="s">
        <v>40</v>
      </c>
      <c r="G28" s="8">
        <v>31217329.559999999</v>
      </c>
      <c r="H28" s="8">
        <v>33974605</v>
      </c>
      <c r="I28" s="8">
        <v>34663556</v>
      </c>
      <c r="J28" s="8">
        <v>36083331</v>
      </c>
      <c r="K28" s="32"/>
      <c r="L28" s="9"/>
    </row>
    <row r="29" spans="1:12" ht="36" customHeight="1" x14ac:dyDescent="0.25">
      <c r="A29" s="25"/>
      <c r="B29" s="25"/>
      <c r="C29" s="46"/>
      <c r="D29" s="26"/>
      <c r="E29" s="31" t="s">
        <v>15</v>
      </c>
      <c r="F29" s="8" t="s">
        <v>40</v>
      </c>
      <c r="G29" s="8">
        <v>0</v>
      </c>
      <c r="H29" s="8">
        <v>0</v>
      </c>
      <c r="I29" s="8">
        <v>0</v>
      </c>
      <c r="J29" s="8">
        <v>0</v>
      </c>
      <c r="K29" s="32"/>
      <c r="L29" s="10"/>
    </row>
    <row r="30" spans="1:12" ht="27.75" customHeight="1" x14ac:dyDescent="0.25">
      <c r="A30" s="30" t="s">
        <v>77</v>
      </c>
      <c r="B30" s="30" t="s">
        <v>10</v>
      </c>
      <c r="C30" s="34" t="s">
        <v>81</v>
      </c>
      <c r="D30" s="34" t="s">
        <v>54</v>
      </c>
      <c r="E30" s="27" t="s">
        <v>11</v>
      </c>
      <c r="F30" s="35" t="s">
        <v>79</v>
      </c>
      <c r="G30" s="29">
        <f>G31+G32+G33+G34</f>
        <v>0</v>
      </c>
      <c r="H30" s="29">
        <f>H31+H32+H33+H34</f>
        <v>1396395.86</v>
      </c>
      <c r="I30" s="29">
        <f>I31+I32+I33+I34</f>
        <v>0</v>
      </c>
      <c r="J30" s="29">
        <f>J31+J32+J33+J34</f>
        <v>0</v>
      </c>
      <c r="K30" s="32"/>
      <c r="L30" s="10"/>
    </row>
    <row r="31" spans="1:12" ht="27.75" customHeight="1" x14ac:dyDescent="0.25">
      <c r="A31" s="32"/>
      <c r="B31" s="32"/>
      <c r="C31" s="37"/>
      <c r="D31" s="37"/>
      <c r="E31" s="31" t="s">
        <v>12</v>
      </c>
      <c r="F31" s="35" t="s">
        <v>79</v>
      </c>
      <c r="G31" s="8">
        <v>0</v>
      </c>
      <c r="H31" s="8">
        <v>0</v>
      </c>
      <c r="I31" s="8">
        <v>0</v>
      </c>
      <c r="J31" s="8">
        <v>0</v>
      </c>
      <c r="K31" s="32"/>
      <c r="L31" s="10"/>
    </row>
    <row r="32" spans="1:12" ht="27.75" customHeight="1" x14ac:dyDescent="0.25">
      <c r="A32" s="32"/>
      <c r="B32" s="32"/>
      <c r="C32" s="37"/>
      <c r="D32" s="37"/>
      <c r="E32" s="31" t="s">
        <v>13</v>
      </c>
      <c r="F32" s="35" t="s">
        <v>79</v>
      </c>
      <c r="G32" s="8">
        <v>0</v>
      </c>
      <c r="H32" s="8">
        <v>0</v>
      </c>
      <c r="I32" s="8">
        <v>0</v>
      </c>
      <c r="J32" s="8">
        <v>0</v>
      </c>
      <c r="K32" s="32"/>
      <c r="L32" s="10"/>
    </row>
    <row r="33" spans="1:12" ht="27.75" customHeight="1" x14ac:dyDescent="0.25">
      <c r="A33" s="32"/>
      <c r="B33" s="32"/>
      <c r="C33" s="37"/>
      <c r="D33" s="37"/>
      <c r="E33" s="31" t="s">
        <v>14</v>
      </c>
      <c r="F33" s="35" t="s">
        <v>79</v>
      </c>
      <c r="G33" s="8">
        <v>0</v>
      </c>
      <c r="H33" s="8">
        <v>1396395.86</v>
      </c>
      <c r="I33" s="8">
        <v>0</v>
      </c>
      <c r="J33" s="8">
        <v>0</v>
      </c>
      <c r="K33" s="32"/>
      <c r="L33" s="10"/>
    </row>
    <row r="34" spans="1:12" ht="27.75" customHeight="1" x14ac:dyDescent="0.25">
      <c r="A34" s="39"/>
      <c r="B34" s="39"/>
      <c r="C34" s="40"/>
      <c r="D34" s="40"/>
      <c r="E34" s="31" t="s">
        <v>15</v>
      </c>
      <c r="F34" s="35" t="s">
        <v>79</v>
      </c>
      <c r="G34" s="8">
        <v>0</v>
      </c>
      <c r="H34" s="8">
        <v>0</v>
      </c>
      <c r="I34" s="8">
        <v>0</v>
      </c>
      <c r="J34" s="8">
        <v>0</v>
      </c>
      <c r="K34" s="32"/>
      <c r="L34" s="10"/>
    </row>
    <row r="35" spans="1:12" ht="27.75" customHeight="1" x14ac:dyDescent="0.25">
      <c r="A35" s="30" t="s">
        <v>80</v>
      </c>
      <c r="B35" s="30" t="s">
        <v>10</v>
      </c>
      <c r="C35" s="34" t="s">
        <v>82</v>
      </c>
      <c r="D35" s="34" t="s">
        <v>59</v>
      </c>
      <c r="E35" s="27" t="s">
        <v>11</v>
      </c>
      <c r="F35" s="35" t="s">
        <v>78</v>
      </c>
      <c r="G35" s="29">
        <f>G36+G37+G38+G39</f>
        <v>0</v>
      </c>
      <c r="H35" s="29">
        <f>H36+H37+H38+H39</f>
        <v>0</v>
      </c>
      <c r="I35" s="29">
        <f>I36+I37+I38+I39</f>
        <v>79612500</v>
      </c>
      <c r="J35" s="29">
        <f>J36+J37+J38+J39</f>
        <v>0</v>
      </c>
      <c r="K35" s="32"/>
      <c r="L35" s="10"/>
    </row>
    <row r="36" spans="1:12" ht="27.75" customHeight="1" x14ac:dyDescent="0.25">
      <c r="A36" s="32"/>
      <c r="B36" s="32"/>
      <c r="C36" s="37"/>
      <c r="D36" s="37"/>
      <c r="E36" s="31" t="s">
        <v>12</v>
      </c>
      <c r="F36" s="35" t="s">
        <v>78</v>
      </c>
      <c r="G36" s="8">
        <v>0</v>
      </c>
      <c r="H36" s="8">
        <v>0</v>
      </c>
      <c r="I36" s="8">
        <v>0</v>
      </c>
      <c r="J36" s="8">
        <v>0</v>
      </c>
      <c r="K36" s="32"/>
      <c r="L36" s="10"/>
    </row>
    <row r="37" spans="1:12" ht="27.75" customHeight="1" x14ac:dyDescent="0.25">
      <c r="A37" s="32"/>
      <c r="B37" s="32"/>
      <c r="C37" s="37"/>
      <c r="D37" s="37"/>
      <c r="E37" s="31" t="s">
        <v>13</v>
      </c>
      <c r="F37" s="35" t="s">
        <v>78</v>
      </c>
      <c r="G37" s="8">
        <v>0</v>
      </c>
      <c r="H37" s="8">
        <v>0</v>
      </c>
      <c r="I37" s="8">
        <v>74716331.25</v>
      </c>
      <c r="J37" s="8">
        <v>0</v>
      </c>
      <c r="K37" s="32"/>
      <c r="L37" s="10"/>
    </row>
    <row r="38" spans="1:12" ht="27.75" customHeight="1" x14ac:dyDescent="0.25">
      <c r="A38" s="32"/>
      <c r="B38" s="32"/>
      <c r="C38" s="37"/>
      <c r="D38" s="37"/>
      <c r="E38" s="31" t="s">
        <v>14</v>
      </c>
      <c r="F38" s="35" t="s">
        <v>78</v>
      </c>
      <c r="G38" s="8">
        <v>0</v>
      </c>
      <c r="H38" s="8">
        <v>0</v>
      </c>
      <c r="I38" s="8">
        <v>4896168.75</v>
      </c>
      <c r="J38" s="8">
        <v>0</v>
      </c>
      <c r="K38" s="32"/>
      <c r="L38" s="10"/>
    </row>
    <row r="39" spans="1:12" ht="27.75" customHeight="1" x14ac:dyDescent="0.25">
      <c r="A39" s="39"/>
      <c r="B39" s="39"/>
      <c r="C39" s="40"/>
      <c r="D39" s="40"/>
      <c r="E39" s="31" t="s">
        <v>15</v>
      </c>
      <c r="F39" s="35" t="s">
        <v>78</v>
      </c>
      <c r="G39" s="8">
        <v>0</v>
      </c>
      <c r="H39" s="8">
        <v>0</v>
      </c>
      <c r="I39" s="8">
        <v>0</v>
      </c>
      <c r="J39" s="8">
        <v>0</v>
      </c>
      <c r="K39" s="39"/>
      <c r="L39" s="10"/>
    </row>
    <row r="40" spans="1:12" ht="20.45" customHeight="1" x14ac:dyDescent="0.25">
      <c r="A40" s="41" t="s">
        <v>24</v>
      </c>
      <c r="B40" s="42"/>
      <c r="C40" s="42"/>
      <c r="D40" s="42"/>
      <c r="E40" s="42"/>
      <c r="F40" s="42"/>
      <c r="G40" s="42"/>
      <c r="H40" s="42"/>
      <c r="I40" s="42"/>
      <c r="J40" s="42"/>
      <c r="K40" s="43"/>
    </row>
    <row r="41" spans="1:12" ht="18" customHeight="1" x14ac:dyDescent="0.25">
      <c r="A41" s="25" t="s">
        <v>25</v>
      </c>
      <c r="B41" s="25" t="s">
        <v>10</v>
      </c>
      <c r="C41" s="44" t="s">
        <v>57</v>
      </c>
      <c r="D41" s="26" t="s">
        <v>74</v>
      </c>
      <c r="E41" s="27" t="s">
        <v>11</v>
      </c>
      <c r="F41" s="8" t="s">
        <v>56</v>
      </c>
      <c r="G41" s="29">
        <f>G42+G43+G44+G45</f>
        <v>1212615</v>
      </c>
      <c r="H41" s="29">
        <f>H42+H43+H44+H45</f>
        <v>6801000</v>
      </c>
      <c r="I41" s="29">
        <f>I42+I43+I44+I45</f>
        <v>1277600</v>
      </c>
      <c r="J41" s="29">
        <f>J42+J43+J44+J45</f>
        <v>1367000</v>
      </c>
      <c r="K41" s="33" t="s">
        <v>23</v>
      </c>
    </row>
    <row r="42" spans="1:12" ht="18" customHeight="1" x14ac:dyDescent="0.25">
      <c r="A42" s="25"/>
      <c r="B42" s="25"/>
      <c r="C42" s="45"/>
      <c r="D42" s="26"/>
      <c r="E42" s="31" t="s">
        <v>12</v>
      </c>
      <c r="F42" s="8" t="s">
        <v>56</v>
      </c>
      <c r="G42" s="8">
        <v>0</v>
      </c>
      <c r="H42" s="8">
        <v>0</v>
      </c>
      <c r="I42" s="8">
        <v>0</v>
      </c>
      <c r="J42" s="8">
        <v>0</v>
      </c>
      <c r="K42" s="36"/>
    </row>
    <row r="43" spans="1:12" ht="18" customHeight="1" x14ac:dyDescent="0.25">
      <c r="A43" s="25"/>
      <c r="B43" s="25"/>
      <c r="C43" s="45"/>
      <c r="D43" s="26"/>
      <c r="E43" s="31" t="s">
        <v>13</v>
      </c>
      <c r="F43" s="8" t="s">
        <v>56</v>
      </c>
      <c r="G43" s="8">
        <v>0</v>
      </c>
      <c r="H43" s="8">
        <v>0</v>
      </c>
      <c r="I43" s="8">
        <v>0</v>
      </c>
      <c r="J43" s="8">
        <v>0</v>
      </c>
      <c r="K43" s="36"/>
    </row>
    <row r="44" spans="1:12" ht="18" customHeight="1" x14ac:dyDescent="0.25">
      <c r="A44" s="25"/>
      <c r="B44" s="25"/>
      <c r="C44" s="45"/>
      <c r="D44" s="26"/>
      <c r="E44" s="31" t="s">
        <v>14</v>
      </c>
      <c r="F44" s="8" t="s">
        <v>56</v>
      </c>
      <c r="G44" s="8">
        <v>1212615</v>
      </c>
      <c r="H44" s="8">
        <v>6801000</v>
      </c>
      <c r="I44" s="8">
        <v>1277600</v>
      </c>
      <c r="J44" s="8">
        <v>1367000</v>
      </c>
      <c r="K44" s="36"/>
      <c r="L44" s="16"/>
    </row>
    <row r="45" spans="1:12" ht="35.25" customHeight="1" x14ac:dyDescent="0.25">
      <c r="A45" s="25"/>
      <c r="B45" s="25"/>
      <c r="C45" s="46"/>
      <c r="D45" s="26"/>
      <c r="E45" s="31" t="s">
        <v>15</v>
      </c>
      <c r="F45" s="8" t="s">
        <v>56</v>
      </c>
      <c r="G45" s="8">
        <v>0</v>
      </c>
      <c r="H45" s="8">
        <v>0</v>
      </c>
      <c r="I45" s="8">
        <v>0</v>
      </c>
      <c r="J45" s="8">
        <v>0</v>
      </c>
      <c r="K45" s="38"/>
      <c r="L45" s="16"/>
    </row>
    <row r="46" spans="1:12" s="4" customFormat="1" ht="23.45" customHeight="1" x14ac:dyDescent="0.25">
      <c r="A46" s="41" t="s">
        <v>60</v>
      </c>
      <c r="B46" s="42"/>
      <c r="C46" s="42"/>
      <c r="D46" s="42"/>
      <c r="E46" s="42"/>
      <c r="F46" s="42"/>
      <c r="G46" s="42"/>
      <c r="H46" s="42"/>
      <c r="I46" s="42"/>
      <c r="J46" s="42"/>
      <c r="K46" s="43"/>
    </row>
    <row r="47" spans="1:12" ht="18" customHeight="1" x14ac:dyDescent="0.25">
      <c r="A47" s="25" t="s">
        <v>26</v>
      </c>
      <c r="B47" s="25" t="s">
        <v>10</v>
      </c>
      <c r="C47" s="44" t="s">
        <v>57</v>
      </c>
      <c r="D47" s="44" t="s">
        <v>58</v>
      </c>
      <c r="E47" s="27" t="s">
        <v>11</v>
      </c>
      <c r="F47" s="8" t="s">
        <v>41</v>
      </c>
      <c r="G47" s="29">
        <f>G48+G49+G50+G51</f>
        <v>7396409.7400000002</v>
      </c>
      <c r="H47" s="29">
        <f>H48+H49+H50+H51</f>
        <v>0</v>
      </c>
      <c r="I47" s="29">
        <f>I48+I49+I50+I51</f>
        <v>0</v>
      </c>
      <c r="J47" s="29">
        <f>J48+J49+J50+J51</f>
        <v>0</v>
      </c>
      <c r="K47" s="47" t="s">
        <v>64</v>
      </c>
      <c r="L47" s="11"/>
    </row>
    <row r="48" spans="1:12" ht="18" customHeight="1" x14ac:dyDescent="0.25">
      <c r="A48" s="25"/>
      <c r="B48" s="25"/>
      <c r="C48" s="45"/>
      <c r="D48" s="45"/>
      <c r="E48" s="31" t="s">
        <v>12</v>
      </c>
      <c r="F48" s="8" t="s">
        <v>41</v>
      </c>
      <c r="G48" s="8">
        <v>0</v>
      </c>
      <c r="H48" s="8">
        <v>0</v>
      </c>
      <c r="I48" s="8">
        <v>0</v>
      </c>
      <c r="J48" s="8">
        <v>0</v>
      </c>
      <c r="K48" s="47"/>
      <c r="L48" s="11"/>
    </row>
    <row r="49" spans="1:12" ht="33" customHeight="1" x14ac:dyDescent="0.25">
      <c r="A49" s="25"/>
      <c r="B49" s="25"/>
      <c r="C49" s="45"/>
      <c r="D49" s="45"/>
      <c r="E49" s="31" t="s">
        <v>13</v>
      </c>
      <c r="F49" s="8" t="s">
        <v>41</v>
      </c>
      <c r="G49" s="8">
        <v>4576507.5199999996</v>
      </c>
      <c r="H49" s="8">
        <v>0</v>
      </c>
      <c r="I49" s="8">
        <v>0</v>
      </c>
      <c r="J49" s="8">
        <v>0</v>
      </c>
      <c r="K49" s="47"/>
      <c r="L49" s="12"/>
    </row>
    <row r="50" spans="1:12" ht="33.6" customHeight="1" x14ac:dyDescent="0.25">
      <c r="A50" s="25"/>
      <c r="B50" s="25"/>
      <c r="C50" s="45"/>
      <c r="D50" s="45"/>
      <c r="E50" s="31" t="s">
        <v>14</v>
      </c>
      <c r="F50" s="8" t="s">
        <v>41</v>
      </c>
      <c r="G50" s="8">
        <v>2819902.22</v>
      </c>
      <c r="H50" s="8">
        <v>0</v>
      </c>
      <c r="I50" s="8">
        <v>0</v>
      </c>
      <c r="J50" s="8">
        <v>0</v>
      </c>
      <c r="K50" s="47"/>
      <c r="L50" s="13"/>
    </row>
    <row r="51" spans="1:12" ht="28.9" customHeight="1" x14ac:dyDescent="0.25">
      <c r="A51" s="25"/>
      <c r="B51" s="25"/>
      <c r="C51" s="46"/>
      <c r="D51" s="46"/>
      <c r="E51" s="31" t="s">
        <v>15</v>
      </c>
      <c r="F51" s="8" t="s">
        <v>41</v>
      </c>
      <c r="G51" s="8">
        <v>0</v>
      </c>
      <c r="H51" s="8">
        <v>0</v>
      </c>
      <c r="I51" s="8">
        <v>0</v>
      </c>
      <c r="J51" s="8">
        <v>0</v>
      </c>
      <c r="K51" s="47"/>
      <c r="L51" s="11"/>
    </row>
    <row r="52" spans="1:12" s="4" customFormat="1" ht="21" customHeight="1" x14ac:dyDescent="0.25">
      <c r="A52" s="25" t="s">
        <v>26</v>
      </c>
      <c r="B52" s="25" t="s">
        <v>28</v>
      </c>
      <c r="C52" s="44" t="s">
        <v>57</v>
      </c>
      <c r="D52" s="44" t="s">
        <v>58</v>
      </c>
      <c r="E52" s="27" t="s">
        <v>11</v>
      </c>
      <c r="F52" s="8" t="s">
        <v>42</v>
      </c>
      <c r="G52" s="29">
        <f>G53+G54+G55+G56</f>
        <v>10530344.640000001</v>
      </c>
      <c r="H52" s="29">
        <f>H53+H54+H55+H56</f>
        <v>0</v>
      </c>
      <c r="I52" s="29">
        <f>I53+I54+I55+I56</f>
        <v>0</v>
      </c>
      <c r="J52" s="29">
        <f>J53+J54+J55+J56</f>
        <v>0</v>
      </c>
      <c r="K52" s="47"/>
      <c r="L52" s="14"/>
    </row>
    <row r="53" spans="1:12" ht="18" customHeight="1" x14ac:dyDescent="0.25">
      <c r="A53" s="25"/>
      <c r="B53" s="25"/>
      <c r="C53" s="45"/>
      <c r="D53" s="45"/>
      <c r="E53" s="31" t="s">
        <v>12</v>
      </c>
      <c r="F53" s="8" t="s">
        <v>42</v>
      </c>
      <c r="G53" s="8">
        <v>0</v>
      </c>
      <c r="H53" s="8">
        <v>0</v>
      </c>
      <c r="I53" s="8">
        <v>0</v>
      </c>
      <c r="J53" s="8">
        <v>0</v>
      </c>
      <c r="K53" s="47"/>
      <c r="L53" s="11"/>
    </row>
    <row r="54" spans="1:12" ht="14.25" customHeight="1" x14ac:dyDescent="0.25">
      <c r="A54" s="25"/>
      <c r="B54" s="25"/>
      <c r="C54" s="45"/>
      <c r="D54" s="45"/>
      <c r="E54" s="31" t="s">
        <v>13</v>
      </c>
      <c r="F54" s="8" t="s">
        <v>42</v>
      </c>
      <c r="G54" s="8">
        <v>8988076.3800000008</v>
      </c>
      <c r="H54" s="8">
        <v>0</v>
      </c>
      <c r="I54" s="8">
        <v>0</v>
      </c>
      <c r="J54" s="8">
        <v>0</v>
      </c>
      <c r="K54" s="47"/>
      <c r="L54" s="14"/>
    </row>
    <row r="55" spans="1:12" ht="21" customHeight="1" x14ac:dyDescent="0.25">
      <c r="A55" s="25"/>
      <c r="B55" s="25"/>
      <c r="C55" s="45"/>
      <c r="D55" s="45"/>
      <c r="E55" s="31" t="s">
        <v>14</v>
      </c>
      <c r="F55" s="8" t="s">
        <v>42</v>
      </c>
      <c r="G55" s="8">
        <v>1542268.26</v>
      </c>
      <c r="H55" s="8">
        <v>0</v>
      </c>
      <c r="I55" s="8">
        <v>0</v>
      </c>
      <c r="J55" s="8">
        <v>0</v>
      </c>
      <c r="K55" s="47"/>
      <c r="L55" s="15"/>
    </row>
    <row r="56" spans="1:12" ht="28.15" customHeight="1" x14ac:dyDescent="0.25">
      <c r="A56" s="25"/>
      <c r="B56" s="25"/>
      <c r="C56" s="46"/>
      <c r="D56" s="46"/>
      <c r="E56" s="31" t="s">
        <v>15</v>
      </c>
      <c r="F56" s="8" t="s">
        <v>42</v>
      </c>
      <c r="G56" s="8">
        <v>0</v>
      </c>
      <c r="H56" s="8">
        <v>0</v>
      </c>
      <c r="I56" s="8">
        <v>0</v>
      </c>
      <c r="J56" s="8">
        <v>0</v>
      </c>
      <c r="K56" s="47"/>
      <c r="L56" s="11"/>
    </row>
    <row r="57" spans="1:12" ht="17.25" customHeight="1" x14ac:dyDescent="0.25">
      <c r="A57" s="25" t="s">
        <v>27</v>
      </c>
      <c r="B57" s="25" t="s">
        <v>28</v>
      </c>
      <c r="C57" s="44" t="s">
        <v>57</v>
      </c>
      <c r="D57" s="44" t="s">
        <v>58</v>
      </c>
      <c r="E57" s="27" t="s">
        <v>11</v>
      </c>
      <c r="F57" s="8" t="s">
        <v>43</v>
      </c>
      <c r="G57" s="29">
        <f>G58+G59+G60+G61</f>
        <v>1660251.73</v>
      </c>
      <c r="H57" s="29">
        <f>H58+H59+H60+H61</f>
        <v>0</v>
      </c>
      <c r="I57" s="29">
        <f>I58+I59+I60+I61</f>
        <v>0</v>
      </c>
      <c r="J57" s="29">
        <f>J58+J59+J60+J61</f>
        <v>0</v>
      </c>
      <c r="K57" s="47"/>
      <c r="L57" s="11"/>
    </row>
    <row r="58" spans="1:12" ht="18" customHeight="1" x14ac:dyDescent="0.25">
      <c r="A58" s="25"/>
      <c r="B58" s="25"/>
      <c r="C58" s="45"/>
      <c r="D58" s="45"/>
      <c r="E58" s="31" t="s">
        <v>12</v>
      </c>
      <c r="F58" s="8" t="s">
        <v>43</v>
      </c>
      <c r="G58" s="8">
        <v>0</v>
      </c>
      <c r="H58" s="8">
        <v>0</v>
      </c>
      <c r="I58" s="8">
        <v>0</v>
      </c>
      <c r="J58" s="8">
        <v>0</v>
      </c>
      <c r="K58" s="47"/>
      <c r="L58" s="11"/>
    </row>
    <row r="59" spans="1:12" ht="18" customHeight="1" x14ac:dyDescent="0.25">
      <c r="A59" s="25"/>
      <c r="B59" s="25"/>
      <c r="C59" s="45"/>
      <c r="D59" s="45"/>
      <c r="E59" s="31" t="s">
        <v>13</v>
      </c>
      <c r="F59" s="8" t="s">
        <v>43</v>
      </c>
      <c r="G59" s="8">
        <v>0</v>
      </c>
      <c r="H59" s="8">
        <v>0</v>
      </c>
      <c r="I59" s="8">
        <v>0</v>
      </c>
      <c r="J59" s="8">
        <v>0</v>
      </c>
      <c r="K59" s="48"/>
    </row>
    <row r="60" spans="1:12" ht="18" customHeight="1" x14ac:dyDescent="0.25">
      <c r="A60" s="25"/>
      <c r="B60" s="25"/>
      <c r="C60" s="45"/>
      <c r="D60" s="45"/>
      <c r="E60" s="31" t="s">
        <v>14</v>
      </c>
      <c r="F60" s="8" t="s">
        <v>43</v>
      </c>
      <c r="G60" s="8">
        <v>1660251.73</v>
      </c>
      <c r="H60" s="8">
        <v>0</v>
      </c>
      <c r="I60" s="8">
        <v>0</v>
      </c>
      <c r="J60" s="8">
        <v>0</v>
      </c>
      <c r="K60" s="48"/>
      <c r="L60" s="9"/>
    </row>
    <row r="61" spans="1:12" ht="28.9" customHeight="1" x14ac:dyDescent="0.25">
      <c r="A61" s="25"/>
      <c r="B61" s="25"/>
      <c r="C61" s="46"/>
      <c r="D61" s="46"/>
      <c r="E61" s="31" t="s">
        <v>15</v>
      </c>
      <c r="F61" s="8" t="s">
        <v>43</v>
      </c>
      <c r="G61" s="8">
        <v>0</v>
      </c>
      <c r="H61" s="8">
        <v>0</v>
      </c>
      <c r="I61" s="8">
        <v>0</v>
      </c>
      <c r="J61" s="8">
        <v>0</v>
      </c>
      <c r="K61" s="48"/>
    </row>
    <row r="62" spans="1:12" ht="18.75" customHeight="1" x14ac:dyDescent="0.25">
      <c r="A62" s="30" t="s">
        <v>68</v>
      </c>
      <c r="B62" s="30" t="s">
        <v>28</v>
      </c>
      <c r="C62" s="34" t="s">
        <v>57</v>
      </c>
      <c r="D62" s="34" t="s">
        <v>58</v>
      </c>
      <c r="E62" s="27" t="s">
        <v>11</v>
      </c>
      <c r="F62" s="29" t="s">
        <v>67</v>
      </c>
      <c r="G62" s="29">
        <f>G63+G64+G65+G66</f>
        <v>107502.92</v>
      </c>
      <c r="H62" s="29">
        <f>H63+H64+H65+H66</f>
        <v>0</v>
      </c>
      <c r="I62" s="29">
        <f>I63+I64+I65+I66</f>
        <v>0</v>
      </c>
      <c r="J62" s="29">
        <f>J63+J64+J65+J66</f>
        <v>0</v>
      </c>
      <c r="K62" s="48"/>
    </row>
    <row r="63" spans="1:12" ht="16.5" customHeight="1" x14ac:dyDescent="0.25">
      <c r="A63" s="32"/>
      <c r="B63" s="32"/>
      <c r="C63" s="37"/>
      <c r="D63" s="37"/>
      <c r="E63" s="31" t="s">
        <v>12</v>
      </c>
      <c r="F63" s="8" t="s">
        <v>67</v>
      </c>
      <c r="G63" s="8">
        <v>0</v>
      </c>
      <c r="H63" s="8">
        <v>0</v>
      </c>
      <c r="I63" s="8">
        <v>0</v>
      </c>
      <c r="J63" s="8">
        <v>0</v>
      </c>
      <c r="K63" s="48"/>
    </row>
    <row r="64" spans="1:12" ht="18" customHeight="1" x14ac:dyDescent="0.25">
      <c r="A64" s="32"/>
      <c r="B64" s="32"/>
      <c r="C64" s="37"/>
      <c r="D64" s="37"/>
      <c r="E64" s="31" t="s">
        <v>13</v>
      </c>
      <c r="F64" s="8" t="s">
        <v>67</v>
      </c>
      <c r="G64" s="8">
        <v>101300</v>
      </c>
      <c r="H64" s="8">
        <v>0</v>
      </c>
      <c r="I64" s="8">
        <v>0</v>
      </c>
      <c r="J64" s="8">
        <v>0</v>
      </c>
      <c r="K64" s="48"/>
    </row>
    <row r="65" spans="1:12" ht="16.5" customHeight="1" x14ac:dyDescent="0.25">
      <c r="A65" s="32"/>
      <c r="B65" s="32"/>
      <c r="C65" s="37"/>
      <c r="D65" s="37"/>
      <c r="E65" s="31" t="s">
        <v>14</v>
      </c>
      <c r="F65" s="8" t="s">
        <v>67</v>
      </c>
      <c r="G65" s="8">
        <v>6202.92</v>
      </c>
      <c r="H65" s="8">
        <v>0</v>
      </c>
      <c r="I65" s="8">
        <v>0</v>
      </c>
      <c r="J65" s="8">
        <v>0</v>
      </c>
      <c r="K65" s="48"/>
    </row>
    <row r="66" spans="1:12" ht="76.5" customHeight="1" x14ac:dyDescent="0.25">
      <c r="A66" s="39"/>
      <c r="B66" s="39"/>
      <c r="C66" s="40"/>
      <c r="D66" s="40"/>
      <c r="E66" s="31" t="s">
        <v>15</v>
      </c>
      <c r="F66" s="8" t="s">
        <v>67</v>
      </c>
      <c r="G66" s="8">
        <v>0</v>
      </c>
      <c r="H66" s="8">
        <v>0</v>
      </c>
      <c r="I66" s="8">
        <v>0</v>
      </c>
      <c r="J66" s="8">
        <v>0</v>
      </c>
      <c r="K66" s="48"/>
    </row>
    <row r="67" spans="1:12" ht="18.600000000000001" customHeight="1" x14ac:dyDescent="0.25">
      <c r="A67" s="41" t="s">
        <v>61</v>
      </c>
      <c r="B67" s="42"/>
      <c r="C67" s="42"/>
      <c r="D67" s="42"/>
      <c r="E67" s="42"/>
      <c r="F67" s="42"/>
      <c r="G67" s="42"/>
      <c r="H67" s="42"/>
      <c r="I67" s="42"/>
      <c r="J67" s="42"/>
      <c r="K67" s="43"/>
    </row>
    <row r="68" spans="1:12" ht="18" customHeight="1" x14ac:dyDescent="0.25">
      <c r="A68" s="25" t="s">
        <v>66</v>
      </c>
      <c r="B68" s="25" t="s">
        <v>10</v>
      </c>
      <c r="C68" s="44" t="s">
        <v>57</v>
      </c>
      <c r="D68" s="44" t="s">
        <v>74</v>
      </c>
      <c r="E68" s="27" t="s">
        <v>11</v>
      </c>
      <c r="F68" s="8" t="s">
        <v>44</v>
      </c>
      <c r="G68" s="29">
        <f>G69+G70+G71+G72</f>
        <v>74985</v>
      </c>
      <c r="H68" s="29">
        <f>H69+H70+H71+H72</f>
        <v>90000</v>
      </c>
      <c r="I68" s="29">
        <f>I69+I70+I71+I72</f>
        <v>95000</v>
      </c>
      <c r="J68" s="29">
        <f>J69+J70+J71+J72</f>
        <v>100000</v>
      </c>
      <c r="K68" s="33" t="s">
        <v>30</v>
      </c>
    </row>
    <row r="69" spans="1:12" ht="18" customHeight="1" x14ac:dyDescent="0.25">
      <c r="A69" s="25"/>
      <c r="B69" s="25"/>
      <c r="C69" s="45"/>
      <c r="D69" s="45"/>
      <c r="E69" s="31" t="s">
        <v>12</v>
      </c>
      <c r="F69" s="8" t="s">
        <v>44</v>
      </c>
      <c r="G69" s="8">
        <v>0</v>
      </c>
      <c r="H69" s="8">
        <v>0</v>
      </c>
      <c r="I69" s="8">
        <v>0</v>
      </c>
      <c r="J69" s="8">
        <v>0</v>
      </c>
      <c r="K69" s="36"/>
    </row>
    <row r="70" spans="1:12" ht="18" customHeight="1" x14ac:dyDescent="0.25">
      <c r="A70" s="25"/>
      <c r="B70" s="25"/>
      <c r="C70" s="45"/>
      <c r="D70" s="45"/>
      <c r="E70" s="31" t="s">
        <v>13</v>
      </c>
      <c r="F70" s="8" t="s">
        <v>44</v>
      </c>
      <c r="G70" s="8">
        <v>0</v>
      </c>
      <c r="H70" s="8">
        <v>0</v>
      </c>
      <c r="I70" s="8">
        <v>0</v>
      </c>
      <c r="J70" s="8">
        <v>0</v>
      </c>
      <c r="K70" s="36"/>
    </row>
    <row r="71" spans="1:12" ht="18" customHeight="1" x14ac:dyDescent="0.25">
      <c r="A71" s="25"/>
      <c r="B71" s="25"/>
      <c r="C71" s="45"/>
      <c r="D71" s="45"/>
      <c r="E71" s="31" t="s">
        <v>14</v>
      </c>
      <c r="F71" s="8" t="s">
        <v>44</v>
      </c>
      <c r="G71" s="8">
        <v>74985</v>
      </c>
      <c r="H71" s="8">
        <v>90000</v>
      </c>
      <c r="I71" s="8">
        <v>95000</v>
      </c>
      <c r="J71" s="8">
        <v>100000</v>
      </c>
      <c r="K71" s="36"/>
    </row>
    <row r="72" spans="1:12" ht="34.9" customHeight="1" x14ac:dyDescent="0.25">
      <c r="A72" s="25"/>
      <c r="B72" s="25"/>
      <c r="C72" s="46"/>
      <c r="D72" s="46"/>
      <c r="E72" s="31" t="s">
        <v>15</v>
      </c>
      <c r="F72" s="8" t="s">
        <v>44</v>
      </c>
      <c r="G72" s="8">
        <v>0</v>
      </c>
      <c r="H72" s="8">
        <v>0</v>
      </c>
      <c r="I72" s="8">
        <v>0</v>
      </c>
      <c r="J72" s="8">
        <v>0</v>
      </c>
      <c r="K72" s="38"/>
    </row>
    <row r="73" spans="1:12" ht="18" customHeight="1" x14ac:dyDescent="0.25">
      <c r="A73" s="41" t="s">
        <v>62</v>
      </c>
      <c r="B73" s="42"/>
      <c r="C73" s="42"/>
      <c r="D73" s="42"/>
      <c r="E73" s="42"/>
      <c r="F73" s="42"/>
      <c r="G73" s="42"/>
      <c r="H73" s="42"/>
      <c r="I73" s="42"/>
      <c r="J73" s="42"/>
      <c r="K73" s="43"/>
    </row>
    <row r="74" spans="1:12" ht="18" customHeight="1" x14ac:dyDescent="0.25">
      <c r="A74" s="25" t="s">
        <v>29</v>
      </c>
      <c r="B74" s="25" t="s">
        <v>10</v>
      </c>
      <c r="C74" s="44" t="s">
        <v>57</v>
      </c>
      <c r="D74" s="44" t="s">
        <v>74</v>
      </c>
      <c r="E74" s="27" t="s">
        <v>11</v>
      </c>
      <c r="F74" s="8" t="s">
        <v>45</v>
      </c>
      <c r="G74" s="29">
        <f>G75+G76+G77+G78</f>
        <v>900000</v>
      </c>
      <c r="H74" s="29">
        <f>H75+H76+H77+H78</f>
        <v>1350000</v>
      </c>
      <c r="I74" s="29">
        <f>I75+I76+I77+I78</f>
        <v>1350000</v>
      </c>
      <c r="J74" s="29">
        <f>J75+J76+J77+J78</f>
        <v>1350000</v>
      </c>
      <c r="K74" s="33" t="s">
        <v>30</v>
      </c>
    </row>
    <row r="75" spans="1:12" ht="18" customHeight="1" x14ac:dyDescent="0.25">
      <c r="A75" s="25"/>
      <c r="B75" s="25"/>
      <c r="C75" s="45"/>
      <c r="D75" s="45"/>
      <c r="E75" s="31" t="s">
        <v>12</v>
      </c>
      <c r="F75" s="8" t="s">
        <v>45</v>
      </c>
      <c r="G75" s="8">
        <v>0</v>
      </c>
      <c r="H75" s="8">
        <v>0</v>
      </c>
      <c r="I75" s="8">
        <v>0</v>
      </c>
      <c r="J75" s="8">
        <v>0</v>
      </c>
      <c r="K75" s="36"/>
    </row>
    <row r="76" spans="1:12" ht="18" customHeight="1" x14ac:dyDescent="0.25">
      <c r="A76" s="25"/>
      <c r="B76" s="25"/>
      <c r="C76" s="45"/>
      <c r="D76" s="45"/>
      <c r="E76" s="31" t="s">
        <v>13</v>
      </c>
      <c r="F76" s="8" t="s">
        <v>45</v>
      </c>
      <c r="G76" s="8">
        <v>0</v>
      </c>
      <c r="H76" s="8">
        <v>0</v>
      </c>
      <c r="I76" s="8">
        <v>0</v>
      </c>
      <c r="J76" s="8">
        <v>0</v>
      </c>
      <c r="K76" s="36"/>
    </row>
    <row r="77" spans="1:12" ht="21" customHeight="1" x14ac:dyDescent="0.25">
      <c r="A77" s="25"/>
      <c r="B77" s="25"/>
      <c r="C77" s="45"/>
      <c r="D77" s="45"/>
      <c r="E77" s="31" t="s">
        <v>14</v>
      </c>
      <c r="F77" s="8" t="s">
        <v>45</v>
      </c>
      <c r="G77" s="8">
        <v>900000</v>
      </c>
      <c r="H77" s="8">
        <v>1350000</v>
      </c>
      <c r="I77" s="8">
        <v>1350000</v>
      </c>
      <c r="J77" s="8">
        <v>1350000</v>
      </c>
      <c r="K77" s="36"/>
      <c r="L77" s="10"/>
    </row>
    <row r="78" spans="1:12" ht="42" customHeight="1" x14ac:dyDescent="0.25">
      <c r="A78" s="25"/>
      <c r="B78" s="25"/>
      <c r="C78" s="46"/>
      <c r="D78" s="46"/>
      <c r="E78" s="31" t="s">
        <v>15</v>
      </c>
      <c r="F78" s="8" t="s">
        <v>45</v>
      </c>
      <c r="G78" s="8">
        <v>0</v>
      </c>
      <c r="H78" s="8">
        <v>0</v>
      </c>
      <c r="I78" s="8">
        <v>0</v>
      </c>
      <c r="J78" s="8">
        <v>0</v>
      </c>
      <c r="K78" s="38"/>
    </row>
    <row r="79" spans="1:12" ht="18" customHeight="1" x14ac:dyDescent="0.25">
      <c r="A79" s="25" t="s">
        <v>31</v>
      </c>
      <c r="B79" s="25" t="s">
        <v>10</v>
      </c>
      <c r="C79" s="44" t="s">
        <v>57</v>
      </c>
      <c r="D79" s="44" t="s">
        <v>74</v>
      </c>
      <c r="E79" s="27" t="s">
        <v>11</v>
      </c>
      <c r="F79" s="8" t="s">
        <v>46</v>
      </c>
      <c r="G79" s="29">
        <f>G80+G81+G82+G83</f>
        <v>140000</v>
      </c>
      <c r="H79" s="29">
        <f>H80+H81+H82+H83</f>
        <v>110000</v>
      </c>
      <c r="I79" s="29">
        <f>I80+I81+I82+I83</f>
        <v>120000</v>
      </c>
      <c r="J79" s="29">
        <f>J80+J81+J82+J83</f>
        <v>120000</v>
      </c>
      <c r="K79" s="33" t="s">
        <v>30</v>
      </c>
    </row>
    <row r="80" spans="1:12" ht="18" customHeight="1" x14ac:dyDescent="0.25">
      <c r="A80" s="25"/>
      <c r="B80" s="25"/>
      <c r="C80" s="45"/>
      <c r="D80" s="45"/>
      <c r="E80" s="31" t="s">
        <v>12</v>
      </c>
      <c r="F80" s="8" t="s">
        <v>46</v>
      </c>
      <c r="G80" s="8">
        <v>0</v>
      </c>
      <c r="H80" s="8">
        <v>0</v>
      </c>
      <c r="I80" s="8">
        <v>0</v>
      </c>
      <c r="J80" s="8">
        <v>0</v>
      </c>
      <c r="K80" s="36"/>
    </row>
    <row r="81" spans="1:12" ht="18" customHeight="1" x14ac:dyDescent="0.25">
      <c r="A81" s="25"/>
      <c r="B81" s="25"/>
      <c r="C81" s="45"/>
      <c r="D81" s="45"/>
      <c r="E81" s="31" t="s">
        <v>13</v>
      </c>
      <c r="F81" s="8" t="s">
        <v>46</v>
      </c>
      <c r="G81" s="8">
        <v>0</v>
      </c>
      <c r="H81" s="8">
        <v>0</v>
      </c>
      <c r="I81" s="8">
        <v>0</v>
      </c>
      <c r="J81" s="8">
        <v>0</v>
      </c>
      <c r="K81" s="36"/>
    </row>
    <row r="82" spans="1:12" ht="21.6" customHeight="1" x14ac:dyDescent="0.25">
      <c r="A82" s="25"/>
      <c r="B82" s="25"/>
      <c r="C82" s="45"/>
      <c r="D82" s="45"/>
      <c r="E82" s="31" t="s">
        <v>14</v>
      </c>
      <c r="F82" s="8" t="s">
        <v>46</v>
      </c>
      <c r="G82" s="8">
        <v>140000</v>
      </c>
      <c r="H82" s="8">
        <v>110000</v>
      </c>
      <c r="I82" s="8">
        <v>120000</v>
      </c>
      <c r="J82" s="8">
        <v>120000</v>
      </c>
      <c r="K82" s="36"/>
      <c r="L82" s="10"/>
    </row>
    <row r="83" spans="1:12" ht="27" customHeight="1" x14ac:dyDescent="0.25">
      <c r="A83" s="25"/>
      <c r="B83" s="25"/>
      <c r="C83" s="46"/>
      <c r="D83" s="46"/>
      <c r="E83" s="31" t="s">
        <v>15</v>
      </c>
      <c r="F83" s="8" t="s">
        <v>46</v>
      </c>
      <c r="G83" s="8">
        <v>0</v>
      </c>
      <c r="H83" s="8">
        <v>0</v>
      </c>
      <c r="I83" s="8">
        <v>0</v>
      </c>
      <c r="J83" s="8">
        <v>0</v>
      </c>
      <c r="K83" s="38"/>
    </row>
    <row r="84" spans="1:12" ht="22.9" customHeight="1" x14ac:dyDescent="0.25">
      <c r="A84" s="25" t="s">
        <v>32</v>
      </c>
      <c r="B84" s="25" t="s">
        <v>10</v>
      </c>
      <c r="C84" s="44" t="s">
        <v>57</v>
      </c>
      <c r="D84" s="44" t="s">
        <v>74</v>
      </c>
      <c r="E84" s="27" t="s">
        <v>11</v>
      </c>
      <c r="F84" s="8" t="s">
        <v>47</v>
      </c>
      <c r="G84" s="29">
        <f>G85+G86+G87+G88</f>
        <v>480000</v>
      </c>
      <c r="H84" s="29">
        <f>H85+H86+H87+H88</f>
        <v>480000</v>
      </c>
      <c r="I84" s="29">
        <f>I85+I86+I87+I88</f>
        <v>480000</v>
      </c>
      <c r="J84" s="29">
        <f>J85+J86+J87+J88</f>
        <v>600000</v>
      </c>
      <c r="K84" s="33" t="s">
        <v>30</v>
      </c>
    </row>
    <row r="85" spans="1:12" ht="22.9" customHeight="1" x14ac:dyDescent="0.25">
      <c r="A85" s="25"/>
      <c r="B85" s="25"/>
      <c r="C85" s="45"/>
      <c r="D85" s="45"/>
      <c r="E85" s="31" t="s">
        <v>12</v>
      </c>
      <c r="F85" s="8" t="s">
        <v>47</v>
      </c>
      <c r="G85" s="8">
        <v>0</v>
      </c>
      <c r="H85" s="8">
        <v>0</v>
      </c>
      <c r="I85" s="8">
        <v>0</v>
      </c>
      <c r="J85" s="8">
        <v>0</v>
      </c>
      <c r="K85" s="36"/>
    </row>
    <row r="86" spans="1:12" ht="21.6" customHeight="1" x14ac:dyDescent="0.25">
      <c r="A86" s="25"/>
      <c r="B86" s="25"/>
      <c r="C86" s="45"/>
      <c r="D86" s="45"/>
      <c r="E86" s="31" t="s">
        <v>13</v>
      </c>
      <c r="F86" s="8" t="s">
        <v>47</v>
      </c>
      <c r="G86" s="8">
        <v>0</v>
      </c>
      <c r="H86" s="8">
        <v>0</v>
      </c>
      <c r="I86" s="8">
        <v>0</v>
      </c>
      <c r="J86" s="8">
        <v>0</v>
      </c>
      <c r="K86" s="36"/>
    </row>
    <row r="87" spans="1:12" ht="24" customHeight="1" x14ac:dyDescent="0.25">
      <c r="A87" s="25"/>
      <c r="B87" s="25"/>
      <c r="C87" s="45"/>
      <c r="D87" s="45"/>
      <c r="E87" s="31" t="s">
        <v>14</v>
      </c>
      <c r="F87" s="8" t="s">
        <v>47</v>
      </c>
      <c r="G87" s="8">
        <v>480000</v>
      </c>
      <c r="H87" s="8">
        <v>480000</v>
      </c>
      <c r="I87" s="8">
        <v>480000</v>
      </c>
      <c r="J87" s="8">
        <v>600000</v>
      </c>
      <c r="K87" s="36"/>
    </row>
    <row r="88" spans="1:12" ht="28.15" customHeight="1" x14ac:dyDescent="0.25">
      <c r="A88" s="25"/>
      <c r="B88" s="25"/>
      <c r="C88" s="46"/>
      <c r="D88" s="46"/>
      <c r="E88" s="31" t="s">
        <v>15</v>
      </c>
      <c r="F88" s="8" t="s">
        <v>47</v>
      </c>
      <c r="G88" s="8">
        <v>0</v>
      </c>
      <c r="H88" s="8">
        <v>0</v>
      </c>
      <c r="I88" s="8">
        <v>0</v>
      </c>
      <c r="J88" s="8">
        <v>0</v>
      </c>
      <c r="K88" s="38"/>
    </row>
    <row r="89" spans="1:12" ht="18" customHeight="1" x14ac:dyDescent="0.25">
      <c r="A89" s="25" t="s">
        <v>33</v>
      </c>
      <c r="B89" s="25" t="s">
        <v>34</v>
      </c>
      <c r="C89" s="44" t="s">
        <v>57</v>
      </c>
      <c r="D89" s="44" t="s">
        <v>74</v>
      </c>
      <c r="E89" s="27" t="s">
        <v>11</v>
      </c>
      <c r="F89" s="8" t="s">
        <v>48</v>
      </c>
      <c r="G89" s="29">
        <f>G90+G91+G92+G93</f>
        <v>1435268.01</v>
      </c>
      <c r="H89" s="29">
        <f>H90+H91+H92+H93</f>
        <v>1625600</v>
      </c>
      <c r="I89" s="29">
        <f>I90+I91+I92+I93</f>
        <v>1623600</v>
      </c>
      <c r="J89" s="29">
        <f>J90+J91+J92+J93</f>
        <v>1623600</v>
      </c>
      <c r="K89" s="33" t="s">
        <v>30</v>
      </c>
    </row>
    <row r="90" spans="1:12" ht="19.899999999999999" customHeight="1" x14ac:dyDescent="0.25">
      <c r="A90" s="25"/>
      <c r="B90" s="25"/>
      <c r="C90" s="45"/>
      <c r="D90" s="45"/>
      <c r="E90" s="31" t="s">
        <v>12</v>
      </c>
      <c r="F90" s="8" t="s">
        <v>48</v>
      </c>
      <c r="G90" s="8">
        <v>0</v>
      </c>
      <c r="H90" s="8">
        <v>0</v>
      </c>
      <c r="I90" s="8">
        <v>0</v>
      </c>
      <c r="J90" s="8">
        <v>0</v>
      </c>
      <c r="K90" s="36"/>
    </row>
    <row r="91" spans="1:12" ht="18" customHeight="1" x14ac:dyDescent="0.25">
      <c r="A91" s="25"/>
      <c r="B91" s="25"/>
      <c r="C91" s="45"/>
      <c r="D91" s="45"/>
      <c r="E91" s="31" t="s">
        <v>13</v>
      </c>
      <c r="F91" s="8" t="s">
        <v>48</v>
      </c>
      <c r="G91" s="8">
        <v>0</v>
      </c>
      <c r="H91" s="8">
        <v>0</v>
      </c>
      <c r="I91" s="8">
        <v>0</v>
      </c>
      <c r="J91" s="8">
        <v>0</v>
      </c>
      <c r="K91" s="36"/>
    </row>
    <row r="92" spans="1:12" ht="22.9" customHeight="1" x14ac:dyDescent="0.25">
      <c r="A92" s="25"/>
      <c r="B92" s="25"/>
      <c r="C92" s="45"/>
      <c r="D92" s="45"/>
      <c r="E92" s="31" t="s">
        <v>14</v>
      </c>
      <c r="F92" s="8" t="s">
        <v>48</v>
      </c>
      <c r="G92" s="8">
        <v>1435268.01</v>
      </c>
      <c r="H92" s="8">
        <v>1625600</v>
      </c>
      <c r="I92" s="8">
        <v>1623600</v>
      </c>
      <c r="J92" s="8">
        <v>1623600</v>
      </c>
      <c r="K92" s="36"/>
    </row>
    <row r="93" spans="1:12" ht="27" customHeight="1" x14ac:dyDescent="0.25">
      <c r="A93" s="25"/>
      <c r="B93" s="25"/>
      <c r="C93" s="46"/>
      <c r="D93" s="46"/>
      <c r="E93" s="31" t="s">
        <v>15</v>
      </c>
      <c r="F93" s="8" t="s">
        <v>48</v>
      </c>
      <c r="G93" s="8">
        <v>0</v>
      </c>
      <c r="H93" s="8">
        <v>0</v>
      </c>
      <c r="I93" s="8">
        <v>0</v>
      </c>
      <c r="J93" s="8">
        <v>0</v>
      </c>
      <c r="K93" s="38"/>
    </row>
    <row r="94" spans="1:12" ht="15" customHeight="1" x14ac:dyDescent="0.25">
      <c r="A94" s="25" t="s">
        <v>35</v>
      </c>
      <c r="B94" s="25" t="s">
        <v>34</v>
      </c>
      <c r="C94" s="44" t="s">
        <v>57</v>
      </c>
      <c r="D94" s="44" t="s">
        <v>74</v>
      </c>
      <c r="E94" s="27" t="s">
        <v>11</v>
      </c>
      <c r="F94" s="8" t="s">
        <v>49</v>
      </c>
      <c r="G94" s="29">
        <f>G95+G96+G97+G98</f>
        <v>1652277.98</v>
      </c>
      <c r="H94" s="29">
        <f>H95+H96+H97+H98</f>
        <v>1980000</v>
      </c>
      <c r="I94" s="29">
        <f>I95+I96+I97+I98</f>
        <v>1980000</v>
      </c>
      <c r="J94" s="29">
        <f>J95+J96+J97+J98</f>
        <v>1980000</v>
      </c>
      <c r="K94" s="33" t="s">
        <v>30</v>
      </c>
    </row>
    <row r="95" spans="1:12" ht="17.45" customHeight="1" x14ac:dyDescent="0.25">
      <c r="A95" s="25"/>
      <c r="B95" s="25"/>
      <c r="C95" s="45"/>
      <c r="D95" s="45"/>
      <c r="E95" s="31" t="s">
        <v>12</v>
      </c>
      <c r="F95" s="8" t="s">
        <v>49</v>
      </c>
      <c r="G95" s="8">
        <v>0</v>
      </c>
      <c r="H95" s="8">
        <v>0</v>
      </c>
      <c r="I95" s="8">
        <v>0</v>
      </c>
      <c r="J95" s="8">
        <v>0</v>
      </c>
      <c r="K95" s="36"/>
    </row>
    <row r="96" spans="1:12" ht="18" customHeight="1" x14ac:dyDescent="0.25">
      <c r="A96" s="25"/>
      <c r="B96" s="25"/>
      <c r="C96" s="45"/>
      <c r="D96" s="45"/>
      <c r="E96" s="31" t="s">
        <v>13</v>
      </c>
      <c r="F96" s="8" t="s">
        <v>49</v>
      </c>
      <c r="G96" s="8">
        <v>0</v>
      </c>
      <c r="H96" s="8">
        <v>0</v>
      </c>
      <c r="I96" s="8">
        <v>0</v>
      </c>
      <c r="J96" s="8">
        <v>0</v>
      </c>
      <c r="K96" s="36"/>
    </row>
    <row r="97" spans="1:11" ht="24" customHeight="1" x14ac:dyDescent="0.25">
      <c r="A97" s="25"/>
      <c r="B97" s="25"/>
      <c r="C97" s="45"/>
      <c r="D97" s="45"/>
      <c r="E97" s="31" t="s">
        <v>14</v>
      </c>
      <c r="F97" s="8" t="s">
        <v>49</v>
      </c>
      <c r="G97" s="8">
        <v>1652277.98</v>
      </c>
      <c r="H97" s="8">
        <v>1980000</v>
      </c>
      <c r="I97" s="8">
        <v>1980000</v>
      </c>
      <c r="J97" s="8">
        <v>1980000</v>
      </c>
      <c r="K97" s="36"/>
    </row>
    <row r="98" spans="1:11" ht="25.9" customHeight="1" x14ac:dyDescent="0.25">
      <c r="A98" s="25"/>
      <c r="B98" s="25"/>
      <c r="C98" s="46"/>
      <c r="D98" s="46"/>
      <c r="E98" s="31" t="s">
        <v>15</v>
      </c>
      <c r="F98" s="8" t="s">
        <v>49</v>
      </c>
      <c r="G98" s="8">
        <v>0</v>
      </c>
      <c r="H98" s="8">
        <v>0</v>
      </c>
      <c r="I98" s="8">
        <v>0</v>
      </c>
      <c r="J98" s="8">
        <v>0</v>
      </c>
      <c r="K98" s="38"/>
    </row>
    <row r="99" spans="1:11" ht="21.6" customHeight="1" x14ac:dyDescent="0.25">
      <c r="A99" s="25" t="s">
        <v>36</v>
      </c>
      <c r="B99" s="25" t="s">
        <v>10</v>
      </c>
      <c r="C99" s="44" t="s">
        <v>57</v>
      </c>
      <c r="D99" s="44" t="s">
        <v>74</v>
      </c>
      <c r="E99" s="27" t="s">
        <v>11</v>
      </c>
      <c r="F99" s="8" t="s">
        <v>50</v>
      </c>
      <c r="G99" s="29">
        <f>G100+G101+G102+G103</f>
        <v>45000</v>
      </c>
      <c r="H99" s="29">
        <f>H100+H101+H102+H103</f>
        <v>50000</v>
      </c>
      <c r="I99" s="29">
        <f>I100+I101+I102+I103</f>
        <v>50000</v>
      </c>
      <c r="J99" s="29">
        <f>J100+J101+J102+J103</f>
        <v>50000</v>
      </c>
      <c r="K99" s="33" t="s">
        <v>30</v>
      </c>
    </row>
    <row r="100" spans="1:11" ht="16.899999999999999" customHeight="1" x14ac:dyDescent="0.25">
      <c r="A100" s="25"/>
      <c r="B100" s="25"/>
      <c r="C100" s="45"/>
      <c r="D100" s="45"/>
      <c r="E100" s="31" t="s">
        <v>12</v>
      </c>
      <c r="F100" s="8" t="s">
        <v>50</v>
      </c>
      <c r="G100" s="8">
        <v>0</v>
      </c>
      <c r="H100" s="8">
        <v>0</v>
      </c>
      <c r="I100" s="8">
        <v>0</v>
      </c>
      <c r="J100" s="8">
        <v>0</v>
      </c>
      <c r="K100" s="36"/>
    </row>
    <row r="101" spans="1:11" ht="17.45" customHeight="1" x14ac:dyDescent="0.25">
      <c r="A101" s="25"/>
      <c r="B101" s="25"/>
      <c r="C101" s="45"/>
      <c r="D101" s="45"/>
      <c r="E101" s="31" t="s">
        <v>13</v>
      </c>
      <c r="F101" s="8" t="s">
        <v>50</v>
      </c>
      <c r="G101" s="8">
        <v>0</v>
      </c>
      <c r="H101" s="8">
        <v>0</v>
      </c>
      <c r="I101" s="8">
        <v>0</v>
      </c>
      <c r="J101" s="8">
        <v>0</v>
      </c>
      <c r="K101" s="36"/>
    </row>
    <row r="102" spans="1:11" ht="20.45" customHeight="1" x14ac:dyDescent="0.25">
      <c r="A102" s="25"/>
      <c r="B102" s="25"/>
      <c r="C102" s="45"/>
      <c r="D102" s="45"/>
      <c r="E102" s="31" t="s">
        <v>14</v>
      </c>
      <c r="F102" s="8" t="s">
        <v>50</v>
      </c>
      <c r="G102" s="8">
        <v>45000</v>
      </c>
      <c r="H102" s="8">
        <v>50000</v>
      </c>
      <c r="I102" s="8">
        <v>50000</v>
      </c>
      <c r="J102" s="8">
        <v>50000</v>
      </c>
      <c r="K102" s="36"/>
    </row>
    <row r="103" spans="1:11" ht="49.5" customHeight="1" x14ac:dyDescent="0.25">
      <c r="A103" s="25"/>
      <c r="B103" s="25"/>
      <c r="C103" s="46"/>
      <c r="D103" s="46"/>
      <c r="E103" s="31" t="s">
        <v>15</v>
      </c>
      <c r="F103" s="8" t="s">
        <v>50</v>
      </c>
      <c r="G103" s="8">
        <v>0</v>
      </c>
      <c r="H103" s="8">
        <v>0</v>
      </c>
      <c r="I103" s="8">
        <v>0</v>
      </c>
      <c r="J103" s="8">
        <v>0</v>
      </c>
      <c r="K103" s="38"/>
    </row>
    <row r="104" spans="1:11" ht="18" customHeight="1" x14ac:dyDescent="0.25">
      <c r="A104" s="25" t="s">
        <v>37</v>
      </c>
      <c r="B104" s="25" t="s">
        <v>10</v>
      </c>
      <c r="C104" s="44" t="s">
        <v>57</v>
      </c>
      <c r="D104" s="44" t="s">
        <v>74</v>
      </c>
      <c r="E104" s="27" t="s">
        <v>11</v>
      </c>
      <c r="F104" s="8" t="s">
        <v>51</v>
      </c>
      <c r="G104" s="29">
        <f>G105+G106+G107+G108</f>
        <v>15000</v>
      </c>
      <c r="H104" s="29">
        <f>H105+H106+H107+H108</f>
        <v>15000</v>
      </c>
      <c r="I104" s="29">
        <f>I105+I106+I107+I108</f>
        <v>15000</v>
      </c>
      <c r="J104" s="29">
        <f>J105+J106+J107+J108</f>
        <v>15000</v>
      </c>
      <c r="K104" s="33" t="s">
        <v>30</v>
      </c>
    </row>
    <row r="105" spans="1:11" ht="16.899999999999999" customHeight="1" x14ac:dyDescent="0.25">
      <c r="A105" s="25"/>
      <c r="B105" s="25"/>
      <c r="C105" s="45"/>
      <c r="D105" s="45"/>
      <c r="E105" s="31" t="s">
        <v>12</v>
      </c>
      <c r="F105" s="8" t="s">
        <v>51</v>
      </c>
      <c r="G105" s="8">
        <v>0</v>
      </c>
      <c r="H105" s="8">
        <v>0</v>
      </c>
      <c r="I105" s="8">
        <v>0</v>
      </c>
      <c r="J105" s="8">
        <v>0</v>
      </c>
      <c r="K105" s="36"/>
    </row>
    <row r="106" spans="1:11" ht="22.9" customHeight="1" x14ac:dyDescent="0.25">
      <c r="A106" s="25"/>
      <c r="B106" s="25"/>
      <c r="C106" s="45"/>
      <c r="D106" s="45"/>
      <c r="E106" s="31" t="s">
        <v>13</v>
      </c>
      <c r="F106" s="8" t="s">
        <v>51</v>
      </c>
      <c r="G106" s="8">
        <v>0</v>
      </c>
      <c r="H106" s="8">
        <v>0</v>
      </c>
      <c r="I106" s="8">
        <v>0</v>
      </c>
      <c r="J106" s="8">
        <v>0</v>
      </c>
      <c r="K106" s="36"/>
    </row>
    <row r="107" spans="1:11" ht="24.6" customHeight="1" x14ac:dyDescent="0.25">
      <c r="A107" s="25"/>
      <c r="B107" s="25"/>
      <c r="C107" s="45"/>
      <c r="D107" s="45"/>
      <c r="E107" s="31" t="s">
        <v>14</v>
      </c>
      <c r="F107" s="8" t="s">
        <v>51</v>
      </c>
      <c r="G107" s="8">
        <v>15000</v>
      </c>
      <c r="H107" s="8">
        <v>15000</v>
      </c>
      <c r="I107" s="8">
        <v>15000</v>
      </c>
      <c r="J107" s="8">
        <v>15000</v>
      </c>
      <c r="K107" s="36"/>
    </row>
    <row r="108" spans="1:11" ht="36" customHeight="1" x14ac:dyDescent="0.25">
      <c r="A108" s="25"/>
      <c r="B108" s="25"/>
      <c r="C108" s="46"/>
      <c r="D108" s="46"/>
      <c r="E108" s="31" t="s">
        <v>15</v>
      </c>
      <c r="F108" s="8" t="s">
        <v>51</v>
      </c>
      <c r="G108" s="8">
        <v>0</v>
      </c>
      <c r="H108" s="8">
        <v>0</v>
      </c>
      <c r="I108" s="8">
        <v>0</v>
      </c>
      <c r="J108" s="8">
        <v>0</v>
      </c>
      <c r="K108" s="38"/>
    </row>
    <row r="109" spans="1:11" ht="16.149999999999999" customHeight="1" x14ac:dyDescent="0.25">
      <c r="A109" s="25" t="s">
        <v>38</v>
      </c>
      <c r="B109" s="25" t="s">
        <v>10</v>
      </c>
      <c r="C109" s="44" t="s">
        <v>57</v>
      </c>
      <c r="D109" s="44" t="s">
        <v>74</v>
      </c>
      <c r="E109" s="27" t="s">
        <v>11</v>
      </c>
      <c r="F109" s="8" t="s">
        <v>52</v>
      </c>
      <c r="G109" s="29">
        <f>G110+G111+G112+G113</f>
        <v>60000</v>
      </c>
      <c r="H109" s="29">
        <f>H110+H111+H112+H113</f>
        <v>60000</v>
      </c>
      <c r="I109" s="29">
        <f>I110+I111+I112+I113</f>
        <v>70000</v>
      </c>
      <c r="J109" s="29">
        <f>J110+J111+J112+J113</f>
        <v>70000</v>
      </c>
      <c r="K109" s="33" t="s">
        <v>30</v>
      </c>
    </row>
    <row r="110" spans="1:11" ht="22.5" customHeight="1" x14ac:dyDescent="0.25">
      <c r="A110" s="25"/>
      <c r="B110" s="25"/>
      <c r="C110" s="45"/>
      <c r="D110" s="45"/>
      <c r="E110" s="31" t="s">
        <v>12</v>
      </c>
      <c r="F110" s="8" t="s">
        <v>52</v>
      </c>
      <c r="G110" s="8">
        <v>0</v>
      </c>
      <c r="H110" s="8">
        <v>0</v>
      </c>
      <c r="I110" s="8">
        <v>0</v>
      </c>
      <c r="J110" s="8">
        <v>0</v>
      </c>
      <c r="K110" s="36"/>
    </row>
    <row r="111" spans="1:11" ht="14.25" customHeight="1" x14ac:dyDescent="0.25">
      <c r="A111" s="25"/>
      <c r="B111" s="25"/>
      <c r="C111" s="45"/>
      <c r="D111" s="45"/>
      <c r="E111" s="31" t="s">
        <v>13</v>
      </c>
      <c r="F111" s="8" t="s">
        <v>52</v>
      </c>
      <c r="G111" s="8">
        <v>0</v>
      </c>
      <c r="H111" s="8">
        <v>0</v>
      </c>
      <c r="I111" s="8">
        <v>0</v>
      </c>
      <c r="J111" s="8">
        <v>0</v>
      </c>
      <c r="K111" s="36"/>
    </row>
    <row r="112" spans="1:11" ht="24" customHeight="1" x14ac:dyDescent="0.25">
      <c r="A112" s="25"/>
      <c r="B112" s="25"/>
      <c r="C112" s="45"/>
      <c r="D112" s="45"/>
      <c r="E112" s="31" t="s">
        <v>14</v>
      </c>
      <c r="F112" s="8" t="s">
        <v>52</v>
      </c>
      <c r="G112" s="8">
        <v>60000</v>
      </c>
      <c r="H112" s="8">
        <v>60000</v>
      </c>
      <c r="I112" s="8">
        <v>70000</v>
      </c>
      <c r="J112" s="8">
        <v>70000</v>
      </c>
      <c r="K112" s="36"/>
    </row>
    <row r="113" spans="1:11" ht="53.25" customHeight="1" x14ac:dyDescent="0.25">
      <c r="A113" s="25"/>
      <c r="B113" s="25"/>
      <c r="C113" s="46"/>
      <c r="D113" s="46"/>
      <c r="E113" s="31" t="s">
        <v>15</v>
      </c>
      <c r="F113" s="8" t="s">
        <v>52</v>
      </c>
      <c r="G113" s="8">
        <v>0</v>
      </c>
      <c r="H113" s="8">
        <v>0</v>
      </c>
      <c r="I113" s="8">
        <v>0</v>
      </c>
      <c r="J113" s="8">
        <v>0</v>
      </c>
      <c r="K113" s="38"/>
    </row>
    <row r="114" spans="1:11" ht="15" customHeight="1" x14ac:dyDescent="0.25">
      <c r="A114" s="49" t="s">
        <v>18</v>
      </c>
      <c r="B114" s="33" t="s">
        <v>19</v>
      </c>
      <c r="C114" s="33" t="s">
        <v>19</v>
      </c>
      <c r="D114" s="33" t="s">
        <v>19</v>
      </c>
      <c r="E114" s="27" t="s">
        <v>11</v>
      </c>
      <c r="F114" s="8" t="s">
        <v>19</v>
      </c>
      <c r="G114" s="29">
        <f>G115+G116+G117+G118</f>
        <v>74904668.029999986</v>
      </c>
      <c r="H114" s="29">
        <f>H115+H116+H117+H118</f>
        <v>68609951.090000004</v>
      </c>
      <c r="I114" s="29">
        <f>I115+I116+I117+I118</f>
        <v>137050894</v>
      </c>
      <c r="J114" s="29">
        <f>J115+J116+J117+J118</f>
        <v>59660575</v>
      </c>
      <c r="K114" s="33" t="s">
        <v>19</v>
      </c>
    </row>
    <row r="115" spans="1:11" ht="14.45" customHeight="1" x14ac:dyDescent="0.25">
      <c r="A115" s="50"/>
      <c r="B115" s="36"/>
      <c r="C115" s="36"/>
      <c r="D115" s="36"/>
      <c r="E115" s="27" t="s">
        <v>12</v>
      </c>
      <c r="F115" s="8" t="s">
        <v>19</v>
      </c>
      <c r="G115" s="29">
        <f>G10+G21+G26+G42+G48+G53+G58+G69+G75+G80+G85+G90+G95+G100+G105+G110+G15</f>
        <v>0</v>
      </c>
      <c r="H115" s="29">
        <f>H10+H21+H26+H42+H48+H53+H58+H69+H75+H80+H85+H90+H95+H100+H105+H110+H15+H31+H36+H63</f>
        <v>0</v>
      </c>
      <c r="I115" s="29">
        <f>I10+I15+I21+I26+I31+I36+I42+I48+I53+I58+I63+I69+I75+I80+I85+I90+I95+I100+I105+I110</f>
        <v>0</v>
      </c>
      <c r="J115" s="29">
        <f>J10+J21+J26+J42+J48+J53+J58+J69+J75+J80+J85+J90+J95+J100+J105+J110+J15+J31+J36+J63</f>
        <v>0</v>
      </c>
      <c r="K115" s="36"/>
    </row>
    <row r="116" spans="1:11" ht="16.899999999999999" customHeight="1" x14ac:dyDescent="0.25">
      <c r="A116" s="50"/>
      <c r="B116" s="36"/>
      <c r="C116" s="36"/>
      <c r="D116" s="36"/>
      <c r="E116" s="27" t="s">
        <v>13</v>
      </c>
      <c r="F116" s="8" t="s">
        <v>19</v>
      </c>
      <c r="G116" s="29">
        <f>G11+G22+G27+G43+G49+G54+G59+G70+G76+G81+G86+G91+G96+G101+G106+G111+G16+G64</f>
        <v>13665883.9</v>
      </c>
      <c r="H116" s="29">
        <f>H11+H22+H27+H43+H49+H54+H59+H70+H76+H81+H86+H91+H96+H101+H106+H111+H16+H32+H37+H64</f>
        <v>0</v>
      </c>
      <c r="I116" s="29">
        <f>I11+I16+I22+I27+I32+I37+I43+I49+I54+I59+I64+I70+I76+I81+I86+I91+I96+I101+I106+I111</f>
        <v>74716331.25</v>
      </c>
      <c r="J116" s="29">
        <f>J11+J22+J27+J43+J49+J54+J59+J70+J76+J81+J86+J91+J96+J101+J106+J111+J16+J32+J37+J64</f>
        <v>0</v>
      </c>
      <c r="K116" s="36"/>
    </row>
    <row r="117" spans="1:11" ht="13.9" customHeight="1" x14ac:dyDescent="0.25">
      <c r="A117" s="50"/>
      <c r="B117" s="36"/>
      <c r="C117" s="36"/>
      <c r="D117" s="36"/>
      <c r="E117" s="27" t="s">
        <v>14</v>
      </c>
      <c r="F117" s="8" t="s">
        <v>19</v>
      </c>
      <c r="G117" s="29">
        <f>G12+G23+G28+G44+G50+G55+G60+G71+G77+G82+G87+G92+G97+G102+G107+G112+G17+G65</f>
        <v>61238784.129999988</v>
      </c>
      <c r="H117" s="29">
        <f>H12+H17+H23+H28+H33+H44+H50+H55+H60+H65+H71+H77+H82+H87+H92+H97+H102+H107+H112+H38</f>
        <v>68609951.090000004</v>
      </c>
      <c r="I117" s="29">
        <f>I12+I17+I23+I28+I33+I44+I50+I55+I60+I65+I71+I77+I82+I87+I92+I102+I107+I112+I38+I97</f>
        <v>62334562.75</v>
      </c>
      <c r="J117" s="29">
        <f>J12+J23+J28+J44+J50+J55+J60+J71+J77+J82+J87+J92+J97+J102+J107+J112+J17+J33+J38+J65</f>
        <v>59660575</v>
      </c>
      <c r="K117" s="36"/>
    </row>
    <row r="118" spans="1:11" ht="25.9" customHeight="1" x14ac:dyDescent="0.25">
      <c r="A118" s="51"/>
      <c r="B118" s="38"/>
      <c r="C118" s="38"/>
      <c r="D118" s="38"/>
      <c r="E118" s="27" t="s">
        <v>15</v>
      </c>
      <c r="F118" s="8" t="s">
        <v>19</v>
      </c>
      <c r="G118" s="29">
        <f>G13+G24+G29+G45+G51+G56+G61+G72+G78+G83+G88+G93+G98+G103+G108+G113+G18</f>
        <v>0</v>
      </c>
      <c r="H118" s="29">
        <f>H13+H24+H29+H45+H51+H56+H61+H72+H78+H83+H88+H93+H98+H103+H108+H113+H18+H34+H39+H66</f>
        <v>0</v>
      </c>
      <c r="I118" s="29">
        <v>0</v>
      </c>
      <c r="J118" s="29">
        <f>J13+J24+J29+J45+J51+J56+J61+J72+J78+J83+J88+J93+J98+J103+J108+J113</f>
        <v>0</v>
      </c>
      <c r="K118" s="38"/>
    </row>
    <row r="119" spans="1:11" ht="10.9" customHeight="1" x14ac:dyDescent="0.25">
      <c r="F119" s="5"/>
    </row>
    <row r="120" spans="1:11" x14ac:dyDescent="0.25">
      <c r="A120" s="24" t="s">
        <v>53</v>
      </c>
      <c r="B120" s="24"/>
      <c r="C120" s="24"/>
      <c r="D120" s="24"/>
      <c r="E120" s="24"/>
      <c r="F120" s="24"/>
      <c r="G120" s="24"/>
      <c r="H120" s="24"/>
      <c r="I120" s="24"/>
      <c r="J120" s="24"/>
      <c r="K120" s="24"/>
    </row>
    <row r="121" spans="1:11" x14ac:dyDescent="0.25">
      <c r="F121" s="5"/>
    </row>
    <row r="122" spans="1:11" x14ac:dyDescent="0.25">
      <c r="F122" s="5"/>
    </row>
    <row r="123" spans="1:11" x14ac:dyDescent="0.25">
      <c r="F123" s="5"/>
    </row>
    <row r="124" spans="1:11" x14ac:dyDescent="0.25">
      <c r="F124" s="5"/>
    </row>
    <row r="125" spans="1:11" x14ac:dyDescent="0.25">
      <c r="F125" s="5"/>
    </row>
    <row r="126" spans="1:11" x14ac:dyDescent="0.25">
      <c r="F126" s="5"/>
    </row>
    <row r="127" spans="1:11" x14ac:dyDescent="0.25">
      <c r="F127" s="5"/>
    </row>
    <row r="128" spans="1:11" x14ac:dyDescent="0.25">
      <c r="F128" s="5"/>
    </row>
    <row r="129" spans="6:6" x14ac:dyDescent="0.25">
      <c r="F129" s="5"/>
    </row>
    <row r="130" spans="6:6" x14ac:dyDescent="0.25">
      <c r="F130" s="5"/>
    </row>
    <row r="131" spans="6:6" x14ac:dyDescent="0.25">
      <c r="F131" s="5"/>
    </row>
    <row r="132" spans="6:6" x14ac:dyDescent="0.25">
      <c r="F132" s="5"/>
    </row>
    <row r="133" spans="6:6" x14ac:dyDescent="0.25">
      <c r="F133" s="5"/>
    </row>
    <row r="134" spans="6:6" x14ac:dyDescent="0.25">
      <c r="F134" s="5"/>
    </row>
    <row r="135" spans="6:6" x14ac:dyDescent="0.25">
      <c r="F135" s="5"/>
    </row>
    <row r="136" spans="6:6" x14ac:dyDescent="0.25">
      <c r="F136" s="5"/>
    </row>
    <row r="137" spans="6:6" x14ac:dyDescent="0.25">
      <c r="F137" s="5"/>
    </row>
    <row r="138" spans="6:6" x14ac:dyDescent="0.25">
      <c r="F138" s="5"/>
    </row>
    <row r="139" spans="6:6" x14ac:dyDescent="0.25">
      <c r="F139" s="5"/>
    </row>
    <row r="140" spans="6:6" x14ac:dyDescent="0.25">
      <c r="F140" s="5"/>
    </row>
    <row r="141" spans="6:6" x14ac:dyDescent="0.25">
      <c r="F141" s="5"/>
    </row>
    <row r="142" spans="6:6" x14ac:dyDescent="0.25">
      <c r="F142" s="5"/>
    </row>
    <row r="143" spans="6:6" x14ac:dyDescent="0.25">
      <c r="F143" s="5"/>
    </row>
    <row r="144" spans="6:6" x14ac:dyDescent="0.25">
      <c r="F144" s="5"/>
    </row>
  </sheetData>
  <mergeCells count="118">
    <mergeCell ref="D30:D34"/>
    <mergeCell ref="A35:A39"/>
    <mergeCell ref="B35:B39"/>
    <mergeCell ref="A47:A51"/>
    <mergeCell ref="B47:B51"/>
    <mergeCell ref="C47:C51"/>
    <mergeCell ref="D47:D51"/>
    <mergeCell ref="B52:B56"/>
    <mergeCell ref="C52:C56"/>
    <mergeCell ref="D52:D56"/>
    <mergeCell ref="A57:A61"/>
    <mergeCell ref="B57:B61"/>
    <mergeCell ref="B68:B72"/>
    <mergeCell ref="C68:C72"/>
    <mergeCell ref="D68:D72"/>
    <mergeCell ref="C35:C39"/>
    <mergeCell ref="D35:D39"/>
    <mergeCell ref="K79:K83"/>
    <mergeCell ref="K20:K39"/>
    <mergeCell ref="B20:B24"/>
    <mergeCell ref="C20:C24"/>
    <mergeCell ref="C57:C61"/>
    <mergeCell ref="K47:K66"/>
    <mergeCell ref="D20:D24"/>
    <mergeCell ref="A41:A45"/>
    <mergeCell ref="B41:B45"/>
    <mergeCell ref="C41:C45"/>
    <mergeCell ref="D41:D45"/>
    <mergeCell ref="K41:K45"/>
    <mergeCell ref="D57:D61"/>
    <mergeCell ref="A30:A34"/>
    <mergeCell ref="B30:B34"/>
    <mergeCell ref="C30:C34"/>
    <mergeCell ref="A84:A88"/>
    <mergeCell ref="B84:B88"/>
    <mergeCell ref="C84:C88"/>
    <mergeCell ref="D84:D88"/>
    <mergeCell ref="K84:K88"/>
    <mergeCell ref="A74:A78"/>
    <mergeCell ref="B74:B78"/>
    <mergeCell ref="C74:C78"/>
    <mergeCell ref="D74:D78"/>
    <mergeCell ref="K74:K78"/>
    <mergeCell ref="A120:K120"/>
    <mergeCell ref="A109:A113"/>
    <mergeCell ref="B109:B113"/>
    <mergeCell ref="C109:C113"/>
    <mergeCell ref="D109:D113"/>
    <mergeCell ref="K109:K113"/>
    <mergeCell ref="A114:A118"/>
    <mergeCell ref="B114:B118"/>
    <mergeCell ref="C114:C118"/>
    <mergeCell ref="D114:D118"/>
    <mergeCell ref="K114:K118"/>
    <mergeCell ref="K89:K93"/>
    <mergeCell ref="A104:A108"/>
    <mergeCell ref="B104:B108"/>
    <mergeCell ref="C104:C108"/>
    <mergeCell ref="D104:D108"/>
    <mergeCell ref="K104:K108"/>
    <mergeCell ref="A94:A98"/>
    <mergeCell ref="B94:B98"/>
    <mergeCell ref="C94:C98"/>
    <mergeCell ref="D94:D98"/>
    <mergeCell ref="K94:K98"/>
    <mergeCell ref="A99:A103"/>
    <mergeCell ref="B99:B103"/>
    <mergeCell ref="C99:C103"/>
    <mergeCell ref="D99:D103"/>
    <mergeCell ref="K99:K103"/>
    <mergeCell ref="C5:D5"/>
    <mergeCell ref="E5:E6"/>
    <mergeCell ref="F5:F6"/>
    <mergeCell ref="G5:J5"/>
    <mergeCell ref="A20:A24"/>
    <mergeCell ref="A89:A93"/>
    <mergeCell ref="B89:B93"/>
    <mergeCell ref="C89:C93"/>
    <mergeCell ref="D89:D93"/>
    <mergeCell ref="A79:A83"/>
    <mergeCell ref="B79:B83"/>
    <mergeCell ref="C79:C83"/>
    <mergeCell ref="D79:D83"/>
    <mergeCell ref="B62:B66"/>
    <mergeCell ref="C62:C66"/>
    <mergeCell ref="D62:D66"/>
    <mergeCell ref="A62:A66"/>
    <mergeCell ref="A73:K73"/>
    <mergeCell ref="K68:K72"/>
    <mergeCell ref="A40:K40"/>
    <mergeCell ref="A46:K46"/>
    <mergeCell ref="A67:K67"/>
    <mergeCell ref="A68:A72"/>
    <mergeCell ref="A52:A56"/>
    <mergeCell ref="A14:A18"/>
    <mergeCell ref="B14:B18"/>
    <mergeCell ref="C14:C18"/>
    <mergeCell ref="D14:D18"/>
    <mergeCell ref="K9:K18"/>
    <mergeCell ref="L11:L12"/>
    <mergeCell ref="L44:L45"/>
    <mergeCell ref="H2:K2"/>
    <mergeCell ref="L23:L24"/>
    <mergeCell ref="K5:K6"/>
    <mergeCell ref="A9:A13"/>
    <mergeCell ref="B9:B13"/>
    <mergeCell ref="C9:C13"/>
    <mergeCell ref="D9:D13"/>
    <mergeCell ref="A8:K8"/>
    <mergeCell ref="A19:K19"/>
    <mergeCell ref="A25:A29"/>
    <mergeCell ref="B25:B29"/>
    <mergeCell ref="C25:C29"/>
    <mergeCell ref="D25:D29"/>
    <mergeCell ref="A3:K3"/>
    <mergeCell ref="A4:K4"/>
    <mergeCell ref="A5:A6"/>
    <mergeCell ref="B5:B6"/>
  </mergeCells>
  <pageMargins left="0.78740157480314965" right="0.39370078740157483" top="0.78740157480314965" bottom="0.78740157480314965" header="0.31496062992125984" footer="0.31496062992125984"/>
  <pageSetup paperSize="9" scale="70" fitToHeight="0" orientation="landscape" r:id="rId1"/>
  <rowBreaks count="4" manualBreakCount="4">
    <brk id="24" max="10" man="1"/>
    <brk id="51" max="10" man="1"/>
    <brk id="78" max="11" man="1"/>
    <brk id="10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2024-12-28T08:06:07Z</dcterms:modified>
</cp:coreProperties>
</file>