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6" rupBuild="28730"/>
  <workbookPr filterPrivacy="1"/>
  <bookViews>
    <workbookView xWindow="-120" yWindow="-120" windowWidth="29040" windowHeight="15720" activeTab="0"/>
  </bookViews>
  <sheets>
    <sheet name="Лист1" sheetId="1" r:id="rId3"/>
    <sheet name="Лист1 (2)" sheetId="2" r:id="rId4"/>
  </sheets>
  <definedNames>
    <definedName name="_xlnm.Print_Area" localSheetId="1">'Лист1 (2)'!$A$1:$L$131</definedName>
  </definedNames>
  <calcPr calcId="191029" iterate="1" iterateCount="100" iterateDelta="0.0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 l="1"/>
</calcChain>
</file>

<file path=xl/sharedStrings.xml><?xml version="1.0" encoding="utf-8"?>
<sst xmlns="http://schemas.openxmlformats.org/spreadsheetml/2006/main" count="447" uniqueCount="145">
  <si>
    <t>Сроки реализации муниципальной программы</t>
  </si>
  <si>
    <t xml:space="preserve">Ответственный исполнитель муниципальной программы </t>
  </si>
  <si>
    <t>Комитет по культуре, молодежной политике и спорту администрации муниципального образования город Алексин</t>
  </si>
  <si>
    <t xml:space="preserve">Соисполнители муниципальной программы </t>
  </si>
  <si>
    <t>Цели муниципальной программы</t>
  </si>
  <si>
    <t xml:space="preserve">Задачи муниципальной программы </t>
  </si>
  <si>
    <t>Перечень структурных элементов муниципальной программы</t>
  </si>
  <si>
    <t>№ 
п/п</t>
  </si>
  <si>
    <t>Наименование целевого показателя, единица измерения</t>
  </si>
  <si>
    <t>Значение показателя по годам</t>
  </si>
  <si>
    <t>На момент окончания реализации муниципальной программы</t>
  </si>
  <si>
    <t>2024 год</t>
  </si>
  <si>
    <t>2025 год</t>
  </si>
  <si>
    <t>2026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</si>
  <si>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</si>
  <si>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</si>
  <si>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</si>
  <si>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</si>
  <si>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</si>
  <si>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</si>
  <si>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</si>
  <si>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</si>
  <si>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</si>
  <si>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</si>
  <si>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</si>
  <si>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</si>
  <si>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</si>
  <si>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</si>
  <si>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Целевые показатели муниципальной программы </t>
  </si>
  <si>
    <t>Всего</t>
  </si>
  <si>
    <t xml:space="preserve">Источники 
финансирования </t>
  </si>
  <si>
    <t>Областной бюджет</t>
  </si>
  <si>
    <t>Параметры финансового обеспечения муниципальной программы, всего</t>
  </si>
  <si>
    <t>Расходы по годам (рублей)</t>
  </si>
  <si>
    <t>всего</t>
  </si>
  <si>
    <t>Администрация муниципального образования город Алексин
Управление образования администрации  муниципального образования город Алексин</t>
  </si>
  <si>
    <t>1. Доля граждан, систематически занимающихся физической культурой и спортом, от общей численности населения, %</t>
  </si>
  <si>
    <t>Численность населения, систематически занимающегося физической культурой и спортом, человек</t>
  </si>
  <si>
    <t>Проведение занятий физкультурно-спортивной направленности по месту жительства, единиц</t>
  </si>
  <si>
    <t>Количество занимающихся, человек</t>
  </si>
  <si>
    <t>Социальная поддержка граждан, оказавшихся в трудной жизненной ситуации, чел</t>
  </si>
  <si>
    <t>Выплаты гражданам, имеющим звание «Почетный гражданин города Алексина и Алексинского района», в соответствии с принятыми публичными нормативными обязательствами, чел</t>
  </si>
  <si>
    <t>Количество семей, получающих социальную поддержку при рождении (усыновлении) третьего или последующих детей чел</t>
  </si>
  <si>
    <t>Социальная поддержка инвалидов (отдельные категории) в виде оплаты доступа в сеть Интернет, чел</t>
  </si>
  <si>
    <t>Пособие на погребение, чел</t>
  </si>
  <si>
    <t>Единовременная выплата при рождении первого ребенка у женщин, не достигших 25 лет на день рождения ребенка, чел</t>
  </si>
  <si>
    <t>Ежемесячная доплата к трудовой пенсии лицам, замещавшим муниципальные должности, чел</t>
  </si>
  <si>
    <t>Ежемесячная доплата к трудовой пенсии за выслугу лет, чел</t>
  </si>
  <si>
    <t>Количество участников мероприятий, проведенных для отдельных категорий граждан, человек</t>
  </si>
  <si>
    <t>Местный бюджет</t>
  </si>
  <si>
    <t>2027 год</t>
  </si>
  <si>
    <t>Организация и проведение спортивно-оздоровительной работы по развитию физической культуры и спорта среди различных групп населения, человек</t>
  </si>
  <si>
    <t>15.</t>
  </si>
  <si>
    <t>Доля детей в возрасте от 7 до 17 лет, в том числе детей, находящихся в трудной жизненной ситуации, вовлеченных в различные формы организованного отдыха и оздоровления, от общего количества детей данной возрастной группы, %</t>
  </si>
  <si>
    <t xml:space="preserve">1. Увеличение пропускной способности объекта спорта.
2. Развитие детско-юношеского спорта, массовой физической культуры и спорта в муниципальном образовании;
3.Обеспечение доступности оздоровительных услуг для детей, проживающих на территории муниципального образования;
4. Обеспечение отдельных категорий граждан мерами дополнительной социальной поддержки.
5. Совершенствование социальной поддержки семьи и детей муниципального образования город Алексин.
    - публичные нормативные обязательства по обеспечению денежной выплаты, назначаемой при рождении (усыновлении) третьего и последующих детей.
6. Пенсионное обеспечение отдельных категорий граждан:
    - расходы, связанные с назначением и выплатой пенсии за выслугу лет муниципальным служащим;
    - ежемесячная доплата к трудовой пенсии лицам, замещавшим муниципальные должности.
7. Меры социальной поддержки граждан, имеющих звание:
    - осуществление ежемесячной материальной помощи гражданам, имеющим звание «Почетный гражданин города Алексин и Алексинского района»;
    - осуществление расходов на погребение граждан, имеющих звание «Почетный гражданин города Алексин и Алексинского района. </t>
  </si>
  <si>
    <t xml:space="preserve">1. Повышение уровня обеспеченности населения спортивными сооружениями.
2. Приобщение к здоровому образу жизни населения, формирование потребностей в занятиях физической культурой и спортом у различных категорий населения;
3.Обеспечение детей и подростков современным и качественными услугами отдыха и оздоровления;
3. Создание условий для роста благосостояния граждан – получателей мер социальной поддержки, создание дополнительных условий для развития институтов гражданского общества и повышения гражданской активности населения. 
4. Вовлечение молодежи в социальную практику; поддержка детского, молодежного и волонтерского движений; формирование в молодежной среде патриотических ценностей.
</t>
  </si>
  <si>
    <t>Программа реализуется в один этап: 2024-2027 годы</t>
  </si>
  <si>
    <r>
      <t xml:space="preserve">Паспорт
муниципальной программы
</t>
    </r>
    <r>
      <rPr>
        <b/>
        <u val="single"/>
        <sz val="12"/>
        <color theme="1"/>
        <rFont val="Times New Roman"/>
        <family val="1"/>
        <charset val="204"/>
      </rPr>
      <t>«Физическая культура, спорт и дополнительные меры социальной поддержки в муниципальном образовании город Алексин»</t>
    </r>
  </si>
  <si>
    <t>-</t>
  </si>
  <si>
    <t xml:space="preserve">1. Комплекс процессных мероприятий «Осуществление спортивно-оздоровительной работы среди молодежи, направленной на укрепление их физического здоровья»;
2. Комплекс процессных мероприятий «Физическое воспитание населения и привлечение к систематическим занятиям физической культурой, спортом, приобщение к здоровому образу жизни»;
3.Комплекс процессных мероприятий «Мероприятия по развитию физической культуры и спорта»;
4.Комплекс процессных мероприятий «Организация отдыха, оздоровления и временной занятости детей»;
5. Комплекс процессных мероприятий «Социальная поддержка отдельных категорий граждан»;
6. Комплекс процессных мероприятий «Меры дополнительной поддержки отдельных категорий граждан»;
</t>
  </si>
  <si>
    <t>Приложение №1</t>
  </si>
  <si>
    <t>к приказу от "29" мая 2025 г.№ 28</t>
  </si>
  <si>
    <t>План реализации муниципальной программы</t>
  </si>
  <si>
    <t>"Физическая культура, спорт и дополнительные меры социальной поддержки в муниципальном образовании город Алексин"</t>
  </si>
  <si>
    <t>Описание направления реализации</t>
  </si>
  <si>
    <t>Исполнитель</t>
  </si>
  <si>
    <t>Срок реализации</t>
  </si>
  <si>
    <t>Источник финансирования</t>
  </si>
  <si>
    <t>КБК (ГРБС,Р,ПР,ЦСР)</t>
  </si>
  <si>
    <t>Объемы финансирования (рублей)</t>
  </si>
  <si>
    <t>Ожидаемый результат реализации муниципальной программы        (краткое описание)</t>
  </si>
  <si>
    <t>начало реализации</t>
  </si>
  <si>
    <t>окончание реализации</t>
  </si>
  <si>
    <t>предыдущий финансовый год 2024</t>
  </si>
  <si>
    <t>текущий финансовый год 2025</t>
  </si>
  <si>
    <t>второй год планового периода 2026</t>
  </si>
  <si>
    <t>третий год планового периода 2027</t>
  </si>
  <si>
    <t>1. Комплекс процессных мероприятий "Осуществление спортивно-оздоровительной работы среди молодежи, направленной на укрепление их физического здоровья"</t>
  </si>
  <si>
    <t>Расходы на обеспечение деятельности (оказание услуг) муниципальных учреждений</t>
  </si>
  <si>
    <t>Комитете по культуре, молодежной политике и спорту администрации муниципального образования город Алексин; ФОК</t>
  </si>
  <si>
    <t>01.2024</t>
  </si>
  <si>
    <t>12.2027</t>
  </si>
  <si>
    <t>921 11 01 0340100590</t>
  </si>
  <si>
    <t xml:space="preserve">Увеличение доли граждан, систематически занимающихся физической культурой и спортом. </t>
  </si>
  <si>
    <t>Федеральный бюджет</t>
  </si>
  <si>
    <t>Иные источники финансирования</t>
  </si>
  <si>
    <t>Комитете по культуре, молодежной политике и спорту администрации муниципального образования город Алексин; АСЦ</t>
  </si>
  <si>
    <t>03.2025</t>
  </si>
  <si>
    <t>Укрепление материально-технической базы муниципальных учреждений</t>
  </si>
  <si>
    <t>Комитете по культуре, молодежной политике и спорту администрации муниципального образования город Алексин; ФОК, Химик</t>
  </si>
  <si>
    <t>921 1101 0340128010</t>
  </si>
  <si>
    <t>2. Комплекс процессных мероприятий "Физическое воспитание населения и привлечение к систематическим занятиям физической культурой, спортом, приобщение к здоровому образу жизни"</t>
  </si>
  <si>
    <t>Комитете по культуре, молодежной политике и спорту администрации муниципального образования город Алексин, Возрождение</t>
  </si>
  <si>
    <t>12.2026</t>
  </si>
  <si>
    <t>921 11 02 0340228010</t>
  </si>
  <si>
    <t xml:space="preserve">
Увеличение занятий физкультурно-спортивной направленности по месту жительства.                              Рост количества занимающихся. Рост количества посетителей.</t>
  </si>
  <si>
    <t>921 11 02 0340200590</t>
  </si>
  <si>
    <t>Местное софинансирование на капитальный ремонт объектов спорта, находящихся в муниципальной собственности</t>
  </si>
  <si>
    <t>Комитете по культуре, молодежной политике и спорту администрации муниципального образования город Алексин</t>
  </si>
  <si>
    <t>01.2025</t>
  </si>
  <si>
    <t>12.2025</t>
  </si>
  <si>
    <t>921 1102 0340228010</t>
  </si>
  <si>
    <t>Капитальный ремонт спортивных объектов, находящихся в муниципальной собственности</t>
  </si>
  <si>
    <t>01.2026</t>
  </si>
  <si>
    <t>921 1102 03402S0180</t>
  </si>
  <si>
    <t>3. Комплекс процессных мероприятий "Мероприятия по развитию физической культуры и спорта"</t>
  </si>
  <si>
    <t>Мероприятия по развитию физической культуры и спорта</t>
  </si>
  <si>
    <t>921 11 01 0340328270</t>
  </si>
  <si>
    <t>4. Комплекс процессных мероприятий "Организация отдыха, оздоровления и временной занятости детей"</t>
  </si>
  <si>
    <t xml:space="preserve">Проведение оздоровительной кампании детей </t>
  </si>
  <si>
    <t>12.2024</t>
  </si>
  <si>
    <t>921 07 09 03406S0200</t>
  </si>
  <si>
    <t xml:space="preserve">
Обеспечение доступности оздоровительных услуг для детей, проживающих на территории района.</t>
  </si>
  <si>
    <t>Управление образования администрации муниципального образования город Алексин</t>
  </si>
  <si>
    <t>904 07 09 03406S0200</t>
  </si>
  <si>
    <t>Проведение мероприятий по подготовке к работе оздоровительных учреждений</t>
  </si>
  <si>
    <t>904 07 09 0340628800</t>
  </si>
  <si>
    <t>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</si>
  <si>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904 07 09 03406S020I</t>
  </si>
  <si>
    <t>5. Комплекс процессных мероприятий " Социальная поддержка отдельных категорий граждан"</t>
  </si>
  <si>
    <t>Проведение культурно-массовых мероприятий с учетом потребностей граждан пожилого возраста и инвалидов</t>
  </si>
  <si>
    <t>921 08 04 0340728300</t>
  </si>
  <si>
    <t>Обеспечение отдельных категорий граждан мерами дополнительной социальной поддержки.</t>
  </si>
  <si>
    <t>6. Комплекс процессных мероприятий " Меры дополнительной поддержки отдельных категорий граждан"</t>
  </si>
  <si>
    <t>Единовременная выплата материальной помощи семьям при рождении третьего и последующих детей</t>
  </si>
  <si>
    <t>02.2025</t>
  </si>
  <si>
    <t>921 10 06  0340878030</t>
  </si>
  <si>
    <t>Социальная поддержка граждан, оказавшихся в трудной жизненной ситуации</t>
  </si>
  <si>
    <t>921 10 06 0340878040</t>
  </si>
  <si>
    <t>Ежемесячная денежная выплата почетным гражданам</t>
  </si>
  <si>
    <t>921 10 06 0340878050</t>
  </si>
  <si>
    <t>Ежемесячная доплата к трудовой пенсии лицам, замещавшим муниципальные должности</t>
  </si>
  <si>
    <t>Администрация муниципального образования город Алексин</t>
  </si>
  <si>
    <t>851 10 01 0340878090</t>
  </si>
  <si>
    <t>Ежемесячная доплата к трудовой пенсии за выслугу лет</t>
  </si>
  <si>
    <t>851 10 01 0340878100</t>
  </si>
  <si>
    <t>Социальная поддержка инвалидов (отдельные категории) в виде оплаты доступа в сеть Интернет</t>
  </si>
  <si>
    <t>921 10 06 0340878110</t>
  </si>
  <si>
    <t xml:space="preserve">Пособие на погребение </t>
  </si>
  <si>
    <t>921 10 06 0340878120</t>
  </si>
  <si>
    <t xml:space="preserve">Единовременная выплата при рождении первого ребенка у женщин, не достигших 25 лет на день рождения ребенка </t>
  </si>
  <si>
    <t>921 10 06 0340878130</t>
  </si>
  <si>
    <t>ИТОГО                                   по муниципальной программе</t>
  </si>
  <si>
    <t>Х</t>
  </si>
  <si>
    <t>*Непосредственный результат реализации муниципальной программы-описание работы, услуги, информации о мощностях объектов, введенных в результате исполнения соответствующего направления реализации либо нескольких направлений реализации.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</si>
</sst>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_₽"/>
    <numFmt numFmtId="177" formatCode="_-* #,##0\ &quot;₽&quot;_-;\-* #,##0\ &quot;₽&quot;_-;_-* &quot;-&quot;\ &quot;₽&quot;_-;_-@_-"/>
    <numFmt numFmtId="178" formatCode="000000"/>
  </numFmts>
  <fonts count="7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 val="single"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/>
    </border>
    <border>
      <left/>
      <right style="thin">
        <color auto="1"/>
      </right>
      <top style="thin">
        <color auto="1"/>
      </top>
      <bottom/>
    </border>
    <border>
      <left style="thin">
        <color auto="1"/>
      </left>
      <right/>
      <top/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/>
      <right/>
      <top style="thin">
        <color auto="1"/>
      </top>
      <bottom/>
    </border>
    <border>
      <left/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/>
    </border>
    <border>
      <left style="thin">
        <color auto="1"/>
      </left>
      <right/>
      <top/>
      <bottom/>
    </border>
  </borders>
  <cellStyleXfs count="20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" xfId="0" applyFont="1" applyBorder="1" applyAlignment="1">
      <alignment vertical="top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78" fontId="2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4" fontId="6" fillId="0" borderId="14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/>
    </xf>
    <xf numFmtId="177" fontId="6" fillId="0" borderId="14" xfId="0" applyNumberFormat="1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4" fontId="6" fillId="0" borderId="14" xfId="0" applyNumberFormat="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6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worksheet" Target="worksheets/sheet2.xml" /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35"/>
  <sheetViews>
    <sheetView tabSelected="1" view="pageLayout" zoomScaleNormal="100" workbookViewId="0" topLeftCell="A1">
      <selection pane="topLeft" activeCell="H33" sqref="H33"/>
    </sheetView>
  </sheetViews>
  <sheetFormatPr defaultRowHeight="15"/>
  <cols>
    <col min="2" max="2" width="7.28571428571429" customWidth="1"/>
    <col min="3" max="3" width="4.42857142857143" customWidth="1"/>
    <col min="8" max="8" width="13" customWidth="1"/>
    <col min="9" max="9" width="14" customWidth="1"/>
    <col min="10" max="11" width="14.4285714285714" customWidth="1"/>
    <col min="12" max="12" width="9.14285714285714" customWidth="1"/>
    <col min="13" max="13" width="4.42857142857143" customWidth="1"/>
    <col min="14" max="14" width="1" customWidth="1"/>
  </cols>
  <sheetData>
    <row r="2" spans="1:14" ht="15">
      <c r="A2" s="14" t="s">
        <v>57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14" ht="1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6" spans="1:14" ht="41.25" customHeight="1">
      <c r="A6" s="16" t="s">
        <v>0</v>
      </c>
      <c r="B6" s="16"/>
      <c r="C6" s="17" t="s">
        <v>56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ht="52.5" customHeight="1">
      <c r="A7" s="16" t="s">
        <v>1</v>
      </c>
      <c r="B7" s="16"/>
      <c r="C7" s="16" t="s">
        <v>2</v>
      </c>
      <c r="D7" s="16"/>
      <c r="E7" s="16"/>
      <c r="F7" s="16"/>
      <c r="G7" s="16"/>
      <c r="H7" s="16"/>
      <c r="I7" s="16"/>
      <c r="J7" s="16"/>
      <c r="K7" s="16"/>
      <c r="L7" s="17"/>
      <c r="M7" s="17"/>
      <c r="N7" s="17"/>
    </row>
    <row r="8" spans="1:14" ht="41.25" customHeight="1">
      <c r="A8" s="16" t="s">
        <v>3</v>
      </c>
      <c r="B8" s="16"/>
      <c r="C8" s="16" t="s">
        <v>35</v>
      </c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4" ht="105.75" customHeight="1">
      <c r="A9" s="16" t="s">
        <v>4</v>
      </c>
      <c r="B9" s="16"/>
      <c r="C9" s="16" t="s">
        <v>55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4" ht="119.25" customHeight="1">
      <c r="A10" s="29" t="s">
        <v>5</v>
      </c>
      <c r="B10" s="30"/>
      <c r="C10" s="29" t="s">
        <v>54</v>
      </c>
      <c r="D10" s="33"/>
      <c r="E10" s="33"/>
      <c r="F10" s="33"/>
      <c r="G10" s="33"/>
      <c r="H10" s="33"/>
      <c r="I10" s="33"/>
      <c r="J10" s="33"/>
      <c r="K10" s="30"/>
      <c r="L10" s="35"/>
      <c r="M10" s="36"/>
      <c r="N10" s="37"/>
    </row>
    <row r="11" spans="1:14" ht="73.5" customHeight="1">
      <c r="A11" s="31"/>
      <c r="B11" s="32"/>
      <c r="C11" s="31"/>
      <c r="D11" s="34"/>
      <c r="E11" s="34"/>
      <c r="F11" s="34"/>
      <c r="G11" s="34"/>
      <c r="H11" s="34"/>
      <c r="I11" s="34"/>
      <c r="J11" s="34"/>
      <c r="K11" s="32"/>
      <c r="L11" s="38"/>
      <c r="M11" s="39"/>
      <c r="N11" s="40"/>
    </row>
    <row r="12" spans="1:14" ht="108" customHeight="1">
      <c r="A12" s="16" t="s">
        <v>6</v>
      </c>
      <c r="B12" s="16"/>
      <c r="C12" s="18" t="s">
        <v>59</v>
      </c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1:14" ht="138" customHeight="1">
      <c r="A13" s="16" t="s">
        <v>28</v>
      </c>
      <c r="B13" s="16"/>
      <c r="C13" s="16" t="s">
        <v>7</v>
      </c>
      <c r="D13" s="16" t="s">
        <v>8</v>
      </c>
      <c r="E13" s="16"/>
      <c r="F13" s="16"/>
      <c r="G13" s="16"/>
      <c r="H13" s="19" t="s">
        <v>9</v>
      </c>
      <c r="I13" s="19"/>
      <c r="J13" s="19"/>
      <c r="K13" s="19"/>
      <c r="L13" s="20" t="s">
        <v>10</v>
      </c>
      <c r="M13" s="19"/>
      <c r="N13" s="19"/>
    </row>
    <row r="14" spans="1:14" ht="15">
      <c r="A14" s="16"/>
      <c r="B14" s="16"/>
      <c r="C14" s="17"/>
      <c r="D14" s="16"/>
      <c r="E14" s="16"/>
      <c r="F14" s="16"/>
      <c r="G14" s="16"/>
      <c r="H14" s="22" t="s">
        <v>11</v>
      </c>
      <c r="I14" s="11" t="s">
        <v>12</v>
      </c>
      <c r="J14" s="11" t="s">
        <v>13</v>
      </c>
      <c r="K14" s="11" t="s">
        <v>50</v>
      </c>
      <c r="L14" s="19"/>
      <c r="M14" s="19"/>
      <c r="N14" s="19"/>
    </row>
    <row r="15" spans="1:14" ht="38.25" customHeight="1">
      <c r="A15" s="16"/>
      <c r="B15" s="16"/>
      <c r="C15" s="17"/>
      <c r="D15" s="16"/>
      <c r="E15" s="16"/>
      <c r="F15" s="16"/>
      <c r="G15" s="16"/>
      <c r="H15" s="23"/>
      <c r="I15" s="11"/>
      <c r="J15" s="11"/>
      <c r="K15" s="11"/>
      <c r="L15" s="19"/>
      <c r="M15" s="19"/>
      <c r="N15" s="19"/>
    </row>
    <row r="16" spans="1:14" ht="37.5" customHeight="1">
      <c r="A16" s="16"/>
      <c r="B16" s="16"/>
      <c r="C16" s="1" t="s">
        <v>14</v>
      </c>
      <c r="D16" s="21" t="s">
        <v>36</v>
      </c>
      <c r="E16" s="21"/>
      <c r="F16" s="21"/>
      <c r="G16" s="21"/>
      <c r="H16" s="6">
        <v>51</v>
      </c>
      <c r="I16" s="6">
        <v>53</v>
      </c>
      <c r="J16" s="6">
        <v>55</v>
      </c>
      <c r="K16" s="5">
        <v>57</v>
      </c>
      <c r="L16" s="13">
        <v>57</v>
      </c>
      <c r="M16" s="13"/>
      <c r="N16" s="13"/>
    </row>
    <row r="17" spans="1:14" ht="41.25" customHeight="1">
      <c r="A17" s="16"/>
      <c r="B17" s="16"/>
      <c r="C17" s="1" t="s">
        <v>15</v>
      </c>
      <c r="D17" s="21" t="s">
        <v>37</v>
      </c>
      <c r="E17" s="21"/>
      <c r="F17" s="21"/>
      <c r="G17" s="21"/>
      <c r="H17" s="8">
        <v>33530</v>
      </c>
      <c r="I17" s="8">
        <v>33550</v>
      </c>
      <c r="J17" s="6">
        <v>33800</v>
      </c>
      <c r="K17" s="5">
        <v>34000</v>
      </c>
      <c r="L17" s="13">
        <v>34000</v>
      </c>
      <c r="M17" s="13"/>
      <c r="N17" s="13"/>
    </row>
    <row r="18" spans="1:14" ht="26.25" customHeight="1">
      <c r="A18" s="16"/>
      <c r="B18" s="16"/>
      <c r="C18" s="1" t="s">
        <v>16</v>
      </c>
      <c r="D18" s="21" t="s">
        <v>38</v>
      </c>
      <c r="E18" s="21"/>
      <c r="F18" s="21"/>
      <c r="G18" s="21"/>
      <c r="H18" s="6">
        <v>150</v>
      </c>
      <c r="I18" s="6">
        <v>160</v>
      </c>
      <c r="J18" s="6">
        <v>165</v>
      </c>
      <c r="K18" s="5">
        <v>170</v>
      </c>
      <c r="L18" s="13">
        <v>170</v>
      </c>
      <c r="M18" s="13"/>
      <c r="N18" s="13"/>
    </row>
    <row r="19" spans="1:14" ht="15" customHeight="1">
      <c r="A19" s="16"/>
      <c r="B19" s="16"/>
      <c r="C19" s="1" t="s">
        <v>17</v>
      </c>
      <c r="D19" s="21" t="s">
        <v>39</v>
      </c>
      <c r="E19" s="21"/>
      <c r="F19" s="21"/>
      <c r="G19" s="21"/>
      <c r="H19" s="6">
        <v>427</v>
      </c>
      <c r="I19" s="6">
        <v>430</v>
      </c>
      <c r="J19" s="6">
        <v>435</v>
      </c>
      <c r="K19" s="5">
        <v>435</v>
      </c>
      <c r="L19" s="13">
        <v>435</v>
      </c>
      <c r="M19" s="13"/>
      <c r="N19" s="13"/>
    </row>
    <row r="20" spans="1:14" ht="78" customHeight="1">
      <c r="A20" s="16"/>
      <c r="B20" s="16"/>
      <c r="C20" s="1" t="s">
        <v>18</v>
      </c>
      <c r="D20" s="51" t="s">
        <v>53</v>
      </c>
      <c r="E20" s="52"/>
      <c r="F20" s="52"/>
      <c r="G20" s="53"/>
      <c r="H20" s="7">
        <v>61.50</v>
      </c>
      <c r="I20" s="6" t="s">
        <v>58</v>
      </c>
      <c r="J20" s="6" t="s">
        <v>58</v>
      </c>
      <c r="K20" s="5" t="s">
        <v>58</v>
      </c>
      <c r="L20" s="54">
        <v>61.50</v>
      </c>
      <c r="M20" s="55"/>
      <c r="N20" s="56"/>
    </row>
    <row r="21" spans="1:14" ht="52.5" customHeight="1">
      <c r="A21" s="16"/>
      <c r="B21" s="16"/>
      <c r="C21" s="1" t="s">
        <v>19</v>
      </c>
      <c r="D21" s="21" t="s">
        <v>51</v>
      </c>
      <c r="E21" s="21"/>
      <c r="F21" s="21"/>
      <c r="G21" s="21"/>
      <c r="H21" s="6">
        <v>450</v>
      </c>
      <c r="I21" s="8">
        <v>450</v>
      </c>
      <c r="J21" s="8">
        <v>460</v>
      </c>
      <c r="K21" s="9">
        <v>470</v>
      </c>
      <c r="L21" s="24">
        <v>470</v>
      </c>
      <c r="M21" s="24"/>
      <c r="N21" s="24"/>
    </row>
    <row r="22" spans="1:14" ht="25.5" customHeight="1">
      <c r="A22" s="16"/>
      <c r="B22" s="16"/>
      <c r="C22" s="1" t="s">
        <v>20</v>
      </c>
      <c r="D22" s="21" t="s">
        <v>40</v>
      </c>
      <c r="E22" s="21"/>
      <c r="F22" s="21"/>
      <c r="G22" s="21"/>
      <c r="H22" s="10">
        <v>10</v>
      </c>
      <c r="I22" s="10">
        <v>2</v>
      </c>
      <c r="J22" s="10" t="s">
        <v>58</v>
      </c>
      <c r="K22" s="10" t="s">
        <v>58</v>
      </c>
      <c r="L22" s="12">
        <v>2</v>
      </c>
      <c r="M22" s="12"/>
      <c r="N22" s="12"/>
    </row>
    <row r="23" spans="1:14" ht="67.5" customHeight="1">
      <c r="A23" s="16"/>
      <c r="B23" s="16"/>
      <c r="C23" s="1" t="s">
        <v>21</v>
      </c>
      <c r="D23" s="21" t="s">
        <v>41</v>
      </c>
      <c r="E23" s="21"/>
      <c r="F23" s="21"/>
      <c r="G23" s="21"/>
      <c r="H23" s="10">
        <v>7</v>
      </c>
      <c r="I23" s="10">
        <v>8</v>
      </c>
      <c r="J23" s="10" t="s">
        <v>58</v>
      </c>
      <c r="K23" s="10" t="s">
        <v>58</v>
      </c>
      <c r="L23" s="12">
        <v>8</v>
      </c>
      <c r="M23" s="12"/>
      <c r="N23" s="12"/>
    </row>
    <row r="24" spans="1:14" ht="39.75" customHeight="1">
      <c r="A24" s="16"/>
      <c r="B24" s="16"/>
      <c r="C24" s="1" t="s">
        <v>22</v>
      </c>
      <c r="D24" s="21" t="s">
        <v>42</v>
      </c>
      <c r="E24" s="21"/>
      <c r="F24" s="21"/>
      <c r="G24" s="21"/>
      <c r="H24" s="10">
        <v>70</v>
      </c>
      <c r="I24" s="10">
        <v>6</v>
      </c>
      <c r="J24" s="10" t="s">
        <v>58</v>
      </c>
      <c r="K24" s="10" t="s">
        <v>58</v>
      </c>
      <c r="L24" s="12">
        <v>6</v>
      </c>
      <c r="M24" s="12"/>
      <c r="N24" s="12"/>
    </row>
    <row r="25" spans="1:14" ht="38.25" customHeight="1">
      <c r="A25" s="16"/>
      <c r="B25" s="16"/>
      <c r="C25" s="1" t="s">
        <v>23</v>
      </c>
      <c r="D25" s="21" t="s">
        <v>43</v>
      </c>
      <c r="E25" s="21"/>
      <c r="F25" s="21"/>
      <c r="G25" s="21"/>
      <c r="H25" s="10">
        <v>25</v>
      </c>
      <c r="I25" s="10">
        <v>25</v>
      </c>
      <c r="J25" s="10" t="s">
        <v>58</v>
      </c>
      <c r="K25" s="10" t="s">
        <v>58</v>
      </c>
      <c r="L25" s="28">
        <v>25</v>
      </c>
      <c r="M25" s="28"/>
      <c r="N25" s="28"/>
    </row>
    <row r="26" spans="1:14" ht="13.5" customHeight="1">
      <c r="A26" s="16"/>
      <c r="B26" s="16"/>
      <c r="C26" s="1" t="s">
        <v>24</v>
      </c>
      <c r="D26" s="21" t="s">
        <v>44</v>
      </c>
      <c r="E26" s="21"/>
      <c r="F26" s="21"/>
      <c r="G26" s="21"/>
      <c r="H26" s="10">
        <v>1</v>
      </c>
      <c r="I26" s="10" t="s">
        <v>58</v>
      </c>
      <c r="J26" s="10" t="s">
        <v>58</v>
      </c>
      <c r="K26" s="10" t="s">
        <v>58</v>
      </c>
      <c r="L26" s="12">
        <v>1</v>
      </c>
      <c r="M26" s="12"/>
      <c r="N26" s="12"/>
    </row>
    <row r="27" spans="1:14" ht="39" customHeight="1">
      <c r="A27" s="16"/>
      <c r="B27" s="16"/>
      <c r="C27" s="1" t="s">
        <v>25</v>
      </c>
      <c r="D27" s="21" t="s">
        <v>45</v>
      </c>
      <c r="E27" s="21"/>
      <c r="F27" s="21"/>
      <c r="G27" s="21"/>
      <c r="H27" s="10">
        <v>5</v>
      </c>
      <c r="I27" s="10" t="s">
        <v>58</v>
      </c>
      <c r="J27" s="10" t="s">
        <v>58</v>
      </c>
      <c r="K27" s="10" t="s">
        <v>58</v>
      </c>
      <c r="L27" s="12">
        <v>5</v>
      </c>
      <c r="M27" s="12"/>
      <c r="N27" s="12"/>
    </row>
    <row r="28" spans="1:14" ht="41.25" customHeight="1">
      <c r="A28" s="16"/>
      <c r="B28" s="16"/>
      <c r="C28" s="1" t="s">
        <v>26</v>
      </c>
      <c r="D28" s="21" t="s">
        <v>46</v>
      </c>
      <c r="E28" s="21"/>
      <c r="F28" s="21"/>
      <c r="G28" s="21"/>
      <c r="H28" s="10">
        <v>5</v>
      </c>
      <c r="I28" s="10">
        <v>5</v>
      </c>
      <c r="J28" s="10" t="s">
        <v>58</v>
      </c>
      <c r="K28" s="10" t="s">
        <v>58</v>
      </c>
      <c r="L28" s="12">
        <v>5</v>
      </c>
      <c r="M28" s="12"/>
      <c r="N28" s="12"/>
    </row>
    <row r="29" spans="1:14" ht="26.25" customHeight="1">
      <c r="A29" s="16"/>
      <c r="B29" s="16"/>
      <c r="C29" s="1" t="s">
        <v>27</v>
      </c>
      <c r="D29" s="21" t="s">
        <v>47</v>
      </c>
      <c r="E29" s="21"/>
      <c r="F29" s="21"/>
      <c r="G29" s="21"/>
      <c r="H29" s="10">
        <v>25</v>
      </c>
      <c r="I29" s="10">
        <v>25</v>
      </c>
      <c r="J29" s="10" t="s">
        <v>58</v>
      </c>
      <c r="K29" s="10" t="s">
        <v>58</v>
      </c>
      <c r="L29" s="12">
        <v>25</v>
      </c>
      <c r="M29" s="12"/>
      <c r="N29" s="12"/>
    </row>
    <row r="30" spans="1:14" ht="39.75" customHeight="1">
      <c r="A30" s="16"/>
      <c r="B30" s="16"/>
      <c r="C30" s="1" t="s">
        <v>52</v>
      </c>
      <c r="D30" s="21" t="s">
        <v>48</v>
      </c>
      <c r="E30" s="21"/>
      <c r="F30" s="21"/>
      <c r="G30" s="21"/>
      <c r="H30" s="10">
        <v>145</v>
      </c>
      <c r="I30" s="10" t="s">
        <v>58</v>
      </c>
      <c r="J30" s="10" t="s">
        <v>58</v>
      </c>
      <c r="K30" s="10" t="s">
        <v>58</v>
      </c>
      <c r="L30" s="12">
        <v>145</v>
      </c>
      <c r="M30" s="12"/>
      <c r="N30" s="12"/>
    </row>
    <row r="31" spans="1:14" ht="15">
      <c r="A31" s="41" t="s">
        <v>32</v>
      </c>
      <c r="B31" s="41"/>
      <c r="C31" s="57" t="s">
        <v>30</v>
      </c>
      <c r="D31" s="46"/>
      <c r="E31" s="46"/>
      <c r="F31" s="46"/>
      <c r="G31" s="46"/>
      <c r="H31" s="50" t="s">
        <v>33</v>
      </c>
      <c r="I31" s="50"/>
      <c r="J31" s="50"/>
      <c r="K31" s="50"/>
      <c r="L31" s="50"/>
      <c r="M31" s="50"/>
      <c r="N31" s="50"/>
    </row>
    <row r="32" spans="1:14" ht="15">
      <c r="A32" s="41"/>
      <c r="B32" s="41"/>
      <c r="C32" s="46"/>
      <c r="D32" s="46"/>
      <c r="E32" s="46"/>
      <c r="F32" s="46"/>
      <c r="G32" s="46"/>
      <c r="H32" s="4" t="s">
        <v>34</v>
      </c>
      <c r="I32" s="5" t="s">
        <v>11</v>
      </c>
      <c r="J32" s="5" t="s">
        <v>12</v>
      </c>
      <c r="K32" s="5" t="s">
        <v>13</v>
      </c>
      <c r="L32" s="47" t="s">
        <v>50</v>
      </c>
      <c r="M32" s="48"/>
      <c r="N32" s="49"/>
    </row>
    <row r="33" spans="1:14" ht="15">
      <c r="A33" s="41"/>
      <c r="B33" s="41"/>
      <c r="C33" s="45" t="s">
        <v>29</v>
      </c>
      <c r="D33" s="46"/>
      <c r="E33" s="46"/>
      <c r="F33" s="46"/>
      <c r="G33" s="46"/>
      <c r="H33" s="3">
        <f>SUM(I33:N33)</f>
        <v>334435026.01999998</v>
      </c>
      <c r="I33" s="3">
        <f>SUM(I34:I35)</f>
        <v>74904668.030000001</v>
      </c>
      <c r="J33" s="3">
        <f>SUM(J34:J35)</f>
        <v>74511088.989999995</v>
      </c>
      <c r="K33" s="3">
        <f>SUM(K34:K35)</f>
        <v>131267294</v>
      </c>
      <c r="L33" s="42">
        <f>SUM(L34:N35)</f>
        <v>53751975</v>
      </c>
      <c r="M33" s="43"/>
      <c r="N33" s="44"/>
    </row>
    <row r="34" spans="1:14" ht="15">
      <c r="A34" s="41"/>
      <c r="B34" s="41"/>
      <c r="C34" s="46" t="s">
        <v>31</v>
      </c>
      <c r="D34" s="46"/>
      <c r="E34" s="46"/>
      <c r="F34" s="46"/>
      <c r="G34" s="46"/>
      <c r="H34" s="3">
        <f>SUM(I34:N34)</f>
        <v>88382215.150000006</v>
      </c>
      <c r="I34" s="2">
        <v>13665883.9</v>
      </c>
      <c r="J34" s="2">
        <v>0</v>
      </c>
      <c r="K34" s="2">
        <v>74716331.25</v>
      </c>
      <c r="L34" s="25">
        <v>0</v>
      </c>
      <c r="M34" s="26"/>
      <c r="N34" s="27"/>
    </row>
    <row r="35" spans="1:14" ht="15">
      <c r="A35" s="41"/>
      <c r="B35" s="41"/>
      <c r="C35" s="46" t="s">
        <v>49</v>
      </c>
      <c r="D35" s="46"/>
      <c r="E35" s="46"/>
      <c r="F35" s="46"/>
      <c r="G35" s="46"/>
      <c r="H35" s="3">
        <f>SUM(I35:N35)</f>
        <v>246052810.87</v>
      </c>
      <c r="I35" s="2">
        <v>61238784.130000003</v>
      </c>
      <c r="J35" s="2">
        <v>74511088.989999995</v>
      </c>
      <c r="K35" s="2">
        <v>56550962.75</v>
      </c>
      <c r="L35" s="25">
        <v>53751975</v>
      </c>
      <c r="M35" s="26"/>
      <c r="N35" s="27"/>
    </row>
  </sheetData>
  <mergeCells count="68">
    <mergeCell ref="A10:B11"/>
    <mergeCell ref="C10:K11"/>
    <mergeCell ref="L10:N11"/>
    <mergeCell ref="A31:B35"/>
    <mergeCell ref="L33:N33"/>
    <mergeCell ref="C33:G33"/>
    <mergeCell ref="L32:N32"/>
    <mergeCell ref="C34:G34"/>
    <mergeCell ref="C35:G35"/>
    <mergeCell ref="H31:N31"/>
    <mergeCell ref="D20:G20"/>
    <mergeCell ref="L20:N20"/>
    <mergeCell ref="C31:G32"/>
    <mergeCell ref="D29:G29"/>
    <mergeCell ref="D30:G30"/>
    <mergeCell ref="L34:N34"/>
    <mergeCell ref="L35:N35"/>
    <mergeCell ref="D24:G24"/>
    <mergeCell ref="D22:G22"/>
    <mergeCell ref="L22:N22"/>
    <mergeCell ref="D27:G27"/>
    <mergeCell ref="D28:G28"/>
    <mergeCell ref="D25:G25"/>
    <mergeCell ref="D26:G26"/>
    <mergeCell ref="L25:N25"/>
    <mergeCell ref="L24:N24"/>
    <mergeCell ref="D17:G17"/>
    <mergeCell ref="L17:N17"/>
    <mergeCell ref="D18:G18"/>
    <mergeCell ref="L18:N18"/>
    <mergeCell ref="D23:G23"/>
    <mergeCell ref="L23:N23"/>
    <mergeCell ref="A12:B12"/>
    <mergeCell ref="C12:K12"/>
    <mergeCell ref="L12:N12"/>
    <mergeCell ref="C13:C15"/>
    <mergeCell ref="D13:G15"/>
    <mergeCell ref="H13:K13"/>
    <mergeCell ref="L13:N15"/>
    <mergeCell ref="A13:B30"/>
    <mergeCell ref="I14:I15"/>
    <mergeCell ref="J14:J15"/>
    <mergeCell ref="D16:G16"/>
    <mergeCell ref="H14:H15"/>
    <mergeCell ref="D19:G19"/>
    <mergeCell ref="L19:N19"/>
    <mergeCell ref="D21:G21"/>
    <mergeCell ref="L21:N21"/>
    <mergeCell ref="A2:N4"/>
    <mergeCell ref="A6:B6"/>
    <mergeCell ref="C6:K6"/>
    <mergeCell ref="L6:N6"/>
    <mergeCell ref="A9:B9"/>
    <mergeCell ref="C9:K9"/>
    <mergeCell ref="L9:N9"/>
    <mergeCell ref="A7:B7"/>
    <mergeCell ref="C7:K7"/>
    <mergeCell ref="L7:N7"/>
    <mergeCell ref="A8:B8"/>
    <mergeCell ref="C8:K8"/>
    <mergeCell ref="L8:N8"/>
    <mergeCell ref="K14:K15"/>
    <mergeCell ref="L30:N30"/>
    <mergeCell ref="L29:N29"/>
    <mergeCell ref="L28:N28"/>
    <mergeCell ref="L27:N27"/>
    <mergeCell ref="L26:N26"/>
    <mergeCell ref="L16:N16"/>
  </mergeCells>
  <pageMargins left="0.7" right="0.7" top="0.75" bottom="0.75" header="0.3" footer="0.3"/>
  <pageSetup orientation="landscape" paperSize="9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5ddedb61-2302-46f2-9061-1da8d70c5967}">
  <sheetPr>
    <pageSetUpPr fitToPage="1"/>
  </sheetPr>
  <dimension ref="A1:L154"/>
  <sheetViews>
    <sheetView view="pageBreakPreview" zoomScaleNormal="100" zoomScaleSheetLayoutView="100" workbookViewId="0" topLeftCell="A1">
      <selection pane="topLeft" activeCell="H18" sqref="H18"/>
    </sheetView>
  </sheetViews>
  <sheetFormatPr defaultColWidth="8.85428571428571" defaultRowHeight="12.75"/>
  <cols>
    <col min="1" max="1" width="19.2857142857143" style="103" customWidth="1"/>
    <col min="2" max="2" width="15.7142857142857" style="103" customWidth="1"/>
    <col min="3" max="3" width="10.7142857142857" style="103" customWidth="1"/>
    <col min="4" max="4" width="10.4285714285714" style="103" customWidth="1"/>
    <col min="5" max="6" width="19.7142857142857" style="103" customWidth="1"/>
    <col min="7" max="7" width="14.5714285714286" style="103" customWidth="1"/>
    <col min="8" max="9" width="13.8571428571429" style="102" customWidth="1"/>
    <col min="10" max="10" width="14" style="102" customWidth="1"/>
    <col min="11" max="11" width="18.7142857142857" style="103" customWidth="1"/>
    <col min="12" max="12" width="19" style="103" customWidth="1"/>
    <col min="13" max="16384" width="8.85714285714286" style="103"/>
  </cols>
  <sheetData>
    <row r="1" spans="10:11" ht="12.75">
      <c r="J1" s="58"/>
      <c r="K1" s="59" t="s">
        <v>60</v>
      </c>
    </row>
    <row r="2" spans="8:11" ht="14.45" customHeight="1">
      <c r="H2" s="60" t="s">
        <v>61</v>
      </c>
      <c r="I2" s="60"/>
      <c r="J2" s="60"/>
      <c r="K2" s="60"/>
    </row>
    <row r="3" spans="1:11" ht="21.6" customHeight="1">
      <c r="A3" s="61" t="s">
        <v>62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1" customHeight="1">
      <c r="A4" s="61" t="s">
        <v>63</v>
      </c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25.15" customHeight="1">
      <c r="A5" s="20" t="s">
        <v>64</v>
      </c>
      <c r="B5" s="20" t="s">
        <v>65</v>
      </c>
      <c r="C5" s="20" t="s">
        <v>66</v>
      </c>
      <c r="D5" s="20"/>
      <c r="E5" s="20" t="s">
        <v>67</v>
      </c>
      <c r="F5" s="20" t="s">
        <v>68</v>
      </c>
      <c r="G5" s="20" t="s">
        <v>69</v>
      </c>
      <c r="H5" s="20"/>
      <c r="I5" s="20"/>
      <c r="J5" s="20"/>
      <c r="K5" s="20" t="s">
        <v>70</v>
      </c>
    </row>
    <row r="6" spans="1:11" ht="38.25">
      <c r="A6" s="20"/>
      <c r="B6" s="20"/>
      <c r="C6" s="20" t="s">
        <v>71</v>
      </c>
      <c r="D6" s="20" t="s">
        <v>72</v>
      </c>
      <c r="E6" s="20"/>
      <c r="F6" s="20"/>
      <c r="G6" s="20" t="s">
        <v>73</v>
      </c>
      <c r="H6" s="62" t="s">
        <v>74</v>
      </c>
      <c r="I6" s="62" t="s">
        <v>75</v>
      </c>
      <c r="J6" s="62" t="s">
        <v>76</v>
      </c>
      <c r="K6" s="20"/>
    </row>
    <row r="7" spans="1:11" ht="12.75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/>
      <c r="J7" s="20">
        <v>9</v>
      </c>
      <c r="K7" s="20">
        <v>10</v>
      </c>
    </row>
    <row r="8" spans="1:11" s="63" customFormat="1" ht="16.9" customHeight="1">
      <c r="A8" s="64" t="s">
        <v>77</v>
      </c>
      <c r="B8" s="65"/>
      <c r="C8" s="65"/>
      <c r="D8" s="65"/>
      <c r="E8" s="65"/>
      <c r="F8" s="65"/>
      <c r="G8" s="65"/>
      <c r="H8" s="65"/>
      <c r="I8" s="65"/>
      <c r="J8" s="65"/>
      <c r="K8" s="66"/>
    </row>
    <row r="9" spans="1:12" ht="20.25" customHeight="1">
      <c r="A9" s="67" t="s">
        <v>78</v>
      </c>
      <c r="B9" s="67" t="s">
        <v>79</v>
      </c>
      <c r="C9" s="68" t="s">
        <v>80</v>
      </c>
      <c r="D9" s="68" t="s">
        <v>81</v>
      </c>
      <c r="E9" s="69" t="s">
        <v>29</v>
      </c>
      <c r="F9" s="70" t="s">
        <v>82</v>
      </c>
      <c r="G9" s="71">
        <f>G10+G11+G12+G13</f>
        <v>6694601.4000000004</v>
      </c>
      <c r="H9" s="71">
        <f>H10+H11+H12+H13</f>
        <v>3078737.70</v>
      </c>
      <c r="I9" s="71">
        <f>I10+I11+I12+I13</f>
        <v>1766015.01</v>
      </c>
      <c r="J9" s="71">
        <f>J10+J11+J12+J13</f>
        <v>1933800</v>
      </c>
      <c r="K9" s="72" t="s">
        <v>83</v>
      </c>
      <c r="L9" s="63"/>
    </row>
    <row r="10" spans="1:11" ht="21.6" customHeight="1">
      <c r="A10" s="67"/>
      <c r="B10" s="67"/>
      <c r="C10" s="68"/>
      <c r="D10" s="68"/>
      <c r="E10" s="67" t="s">
        <v>84</v>
      </c>
      <c r="F10" s="70" t="s">
        <v>82</v>
      </c>
      <c r="G10" s="73">
        <v>0</v>
      </c>
      <c r="H10" s="73">
        <v>0</v>
      </c>
      <c r="I10" s="73">
        <v>0</v>
      </c>
      <c r="J10" s="73">
        <v>0</v>
      </c>
      <c r="K10" s="74"/>
    </row>
    <row r="11" spans="1:12" ht="18" customHeight="1">
      <c r="A11" s="67"/>
      <c r="B11" s="67"/>
      <c r="C11" s="68"/>
      <c r="D11" s="68"/>
      <c r="E11" s="67" t="s">
        <v>31</v>
      </c>
      <c r="F11" s="70" t="s">
        <v>82</v>
      </c>
      <c r="G11" s="73">
        <v>0</v>
      </c>
      <c r="H11" s="73">
        <v>0</v>
      </c>
      <c r="I11" s="73">
        <v>0</v>
      </c>
      <c r="J11" s="73">
        <v>0</v>
      </c>
      <c r="K11" s="74"/>
      <c r="L11" s="75"/>
    </row>
    <row r="12" spans="1:12" ht="24.75" customHeight="1">
      <c r="A12" s="67"/>
      <c r="B12" s="67"/>
      <c r="C12" s="68"/>
      <c r="D12" s="68"/>
      <c r="E12" s="67" t="s">
        <v>49</v>
      </c>
      <c r="F12" s="70" t="s">
        <v>82</v>
      </c>
      <c r="G12" s="73">
        <v>6694601.4000000004</v>
      </c>
      <c r="H12" s="73">
        <v>3078737.70</v>
      </c>
      <c r="I12" s="73">
        <v>1766015.01</v>
      </c>
      <c r="J12" s="73">
        <v>1933800</v>
      </c>
      <c r="K12" s="74"/>
      <c r="L12" s="75"/>
    </row>
    <row r="13" spans="1:11" ht="34.9" customHeight="1">
      <c r="A13" s="67"/>
      <c r="B13" s="67"/>
      <c r="C13" s="68"/>
      <c r="D13" s="68"/>
      <c r="E13" s="67" t="s">
        <v>85</v>
      </c>
      <c r="F13" s="70" t="s">
        <v>82</v>
      </c>
      <c r="G13" s="73">
        <v>0</v>
      </c>
      <c r="H13" s="73">
        <v>0</v>
      </c>
      <c r="I13" s="73">
        <v>0</v>
      </c>
      <c r="J13" s="73">
        <v>0</v>
      </c>
      <c r="K13" s="74"/>
    </row>
    <row r="14" spans="1:11" ht="21" customHeight="1">
      <c r="A14" s="67" t="s">
        <v>78</v>
      </c>
      <c r="B14" s="67" t="s">
        <v>86</v>
      </c>
      <c r="C14" s="68" t="s">
        <v>87</v>
      </c>
      <c r="D14" s="68" t="s">
        <v>81</v>
      </c>
      <c r="E14" s="69" t="s">
        <v>29</v>
      </c>
      <c r="F14" s="70" t="s">
        <v>82</v>
      </c>
      <c r="G14" s="71">
        <f>G15+G16+G17+G18</f>
        <v>0</v>
      </c>
      <c r="H14" s="71">
        <f>H15+H16+H17+H18</f>
        <v>14601371.02</v>
      </c>
      <c r="I14" s="71">
        <f>I15+I16+I17+I18</f>
        <v>11974819.49</v>
      </c>
      <c r="J14" s="71">
        <f>J15+J16+J17+J18</f>
        <v>12165044</v>
      </c>
      <c r="K14" s="74"/>
    </row>
    <row r="15" spans="1:11" ht="24.75" customHeight="1">
      <c r="A15" s="67"/>
      <c r="B15" s="67"/>
      <c r="C15" s="68"/>
      <c r="D15" s="68"/>
      <c r="E15" s="67" t="s">
        <v>84</v>
      </c>
      <c r="F15" s="70" t="s">
        <v>82</v>
      </c>
      <c r="G15" s="73">
        <v>0</v>
      </c>
      <c r="H15" s="73">
        <v>0</v>
      </c>
      <c r="I15" s="73">
        <v>0</v>
      </c>
      <c r="J15" s="73">
        <v>0</v>
      </c>
      <c r="K15" s="74"/>
    </row>
    <row r="16" spans="1:11" ht="22.5" customHeight="1">
      <c r="A16" s="67"/>
      <c r="B16" s="67"/>
      <c r="C16" s="68"/>
      <c r="D16" s="68"/>
      <c r="E16" s="67" t="s">
        <v>31</v>
      </c>
      <c r="F16" s="70" t="s">
        <v>82</v>
      </c>
      <c r="G16" s="73">
        <v>0</v>
      </c>
      <c r="H16" s="73">
        <v>0</v>
      </c>
      <c r="I16" s="73">
        <v>0</v>
      </c>
      <c r="J16" s="73">
        <v>0</v>
      </c>
      <c r="K16" s="74"/>
    </row>
    <row r="17" spans="1:11" ht="24.75" customHeight="1">
      <c r="A17" s="67"/>
      <c r="B17" s="67"/>
      <c r="C17" s="68"/>
      <c r="D17" s="68"/>
      <c r="E17" s="67" t="s">
        <v>49</v>
      </c>
      <c r="F17" s="70" t="s">
        <v>82</v>
      </c>
      <c r="G17" s="73">
        <v>0</v>
      </c>
      <c r="H17" s="73">
        <v>14601371.02</v>
      </c>
      <c r="I17" s="73">
        <v>11974819.49</v>
      </c>
      <c r="J17" s="73">
        <v>12165044</v>
      </c>
      <c r="K17" s="74"/>
    </row>
    <row r="18" spans="1:11" ht="23.25" customHeight="1">
      <c r="A18" s="67"/>
      <c r="B18" s="67"/>
      <c r="C18" s="68"/>
      <c r="D18" s="68"/>
      <c r="E18" s="67" t="s">
        <v>85</v>
      </c>
      <c r="F18" s="70" t="s">
        <v>82</v>
      </c>
      <c r="G18" s="73">
        <v>0</v>
      </c>
      <c r="H18" s="73">
        <v>0</v>
      </c>
      <c r="I18" s="73">
        <v>0</v>
      </c>
      <c r="J18" s="73">
        <v>0</v>
      </c>
      <c r="K18" s="74"/>
    </row>
    <row r="19" spans="1:11" ht="19.5" customHeight="1">
      <c r="A19" s="76" t="s">
        <v>88</v>
      </c>
      <c r="B19" s="76" t="s">
        <v>89</v>
      </c>
      <c r="C19" s="77" t="s">
        <v>80</v>
      </c>
      <c r="D19" s="77" t="s">
        <v>81</v>
      </c>
      <c r="E19" s="69" t="s">
        <v>29</v>
      </c>
      <c r="F19" s="78" t="s">
        <v>90</v>
      </c>
      <c r="G19" s="71">
        <f>G23+G22+G21+G20</f>
        <v>8511234.5</v>
      </c>
      <c r="H19" s="71">
        <f>H20+H21+H22+H23</f>
        <v>3216331.28</v>
      </c>
      <c r="I19" s="71">
        <f>I20+I21+I22+I23</f>
        <v>1972803.50</v>
      </c>
      <c r="J19" s="71">
        <f>J20+J21+J22+J23</f>
        <v>2202800</v>
      </c>
      <c r="K19" s="74"/>
    </row>
    <row r="20" spans="1:11" ht="16.5" customHeight="1">
      <c r="A20" s="79"/>
      <c r="B20" s="79"/>
      <c r="C20" s="80"/>
      <c r="D20" s="80"/>
      <c r="E20" s="67" t="s">
        <v>84</v>
      </c>
      <c r="F20" s="78" t="s">
        <v>90</v>
      </c>
      <c r="G20" s="73">
        <v>0</v>
      </c>
      <c r="H20" s="73">
        <v>0</v>
      </c>
      <c r="I20" s="73">
        <v>0</v>
      </c>
      <c r="J20" s="73">
        <v>0</v>
      </c>
      <c r="K20" s="74"/>
    </row>
    <row r="21" spans="1:11" ht="21" customHeight="1">
      <c r="A21" s="79"/>
      <c r="B21" s="79"/>
      <c r="C21" s="80"/>
      <c r="D21" s="80"/>
      <c r="E21" s="67" t="s">
        <v>31</v>
      </c>
      <c r="F21" s="78" t="s">
        <v>90</v>
      </c>
      <c r="G21" s="73">
        <v>0</v>
      </c>
      <c r="H21" s="73">
        <v>0</v>
      </c>
      <c r="I21" s="73">
        <v>0</v>
      </c>
      <c r="J21" s="73">
        <v>0</v>
      </c>
      <c r="K21" s="74"/>
    </row>
    <row r="22" spans="1:11" ht="23.25" customHeight="1">
      <c r="A22" s="79"/>
      <c r="B22" s="79"/>
      <c r="C22" s="80"/>
      <c r="D22" s="80"/>
      <c r="E22" s="67" t="s">
        <v>49</v>
      </c>
      <c r="F22" s="78" t="s">
        <v>90</v>
      </c>
      <c r="G22" s="73">
        <v>8511234.5</v>
      </c>
      <c r="H22" s="73">
        <v>3216331.28</v>
      </c>
      <c r="I22" s="73">
        <v>1972803.50</v>
      </c>
      <c r="J22" s="73">
        <v>2202800</v>
      </c>
      <c r="K22" s="74"/>
    </row>
    <row r="23" spans="1:11" ht="39" customHeight="1">
      <c r="A23" s="81"/>
      <c r="B23" s="81"/>
      <c r="C23" s="82"/>
      <c r="D23" s="82"/>
      <c r="E23" s="67" t="s">
        <v>85</v>
      </c>
      <c r="F23" s="78" t="s">
        <v>90</v>
      </c>
      <c r="G23" s="73">
        <v>0</v>
      </c>
      <c r="H23" s="73">
        <v>0</v>
      </c>
      <c r="I23" s="73">
        <v>0</v>
      </c>
      <c r="J23" s="73">
        <v>0</v>
      </c>
      <c r="K23" s="74"/>
    </row>
    <row r="24" spans="1:11" ht="21.75" customHeight="1">
      <c r="A24" s="76" t="s">
        <v>88</v>
      </c>
      <c r="B24" s="76" t="s">
        <v>86</v>
      </c>
      <c r="C24" s="77" t="s">
        <v>87</v>
      </c>
      <c r="D24" s="77" t="s">
        <v>81</v>
      </c>
      <c r="E24" s="69" t="s">
        <v>29</v>
      </c>
      <c r="F24" s="78" t="s">
        <v>90</v>
      </c>
      <c r="G24" s="71">
        <f>G25+G26+G27+G28</f>
        <v>0</v>
      </c>
      <c r="H24" s="71">
        <f>H25+H26+H27+H28</f>
        <v>8054676.0199999996</v>
      </c>
      <c r="I24" s="71">
        <f>I25+I26+I27+I28</f>
        <v>0</v>
      </c>
      <c r="J24" s="71">
        <f>J25+J26+J27+J28</f>
        <v>0</v>
      </c>
      <c r="K24" s="74"/>
    </row>
    <row r="25" spans="1:11" ht="19.5" customHeight="1">
      <c r="A25" s="79"/>
      <c r="B25" s="79"/>
      <c r="C25" s="80"/>
      <c r="D25" s="80"/>
      <c r="E25" s="67" t="s">
        <v>84</v>
      </c>
      <c r="F25" s="78" t="s">
        <v>90</v>
      </c>
      <c r="G25" s="73">
        <v>0</v>
      </c>
      <c r="H25" s="73">
        <v>0</v>
      </c>
      <c r="I25" s="73">
        <v>0</v>
      </c>
      <c r="J25" s="73">
        <v>0</v>
      </c>
      <c r="K25" s="74"/>
    </row>
    <row r="26" spans="1:11" ht="24" customHeight="1">
      <c r="A26" s="79"/>
      <c r="B26" s="79"/>
      <c r="C26" s="80"/>
      <c r="D26" s="80"/>
      <c r="E26" s="67" t="s">
        <v>31</v>
      </c>
      <c r="F26" s="78" t="s">
        <v>90</v>
      </c>
      <c r="G26" s="73">
        <v>0</v>
      </c>
      <c r="H26" s="73">
        <v>0</v>
      </c>
      <c r="I26" s="73">
        <v>0</v>
      </c>
      <c r="J26" s="73">
        <v>0</v>
      </c>
      <c r="K26" s="74"/>
    </row>
    <row r="27" spans="1:11" ht="25.5" customHeight="1">
      <c r="A27" s="79"/>
      <c r="B27" s="79"/>
      <c r="C27" s="80"/>
      <c r="D27" s="80"/>
      <c r="E27" s="67" t="s">
        <v>49</v>
      </c>
      <c r="F27" s="78" t="s">
        <v>90</v>
      </c>
      <c r="G27" s="73">
        <v>0</v>
      </c>
      <c r="H27" s="73">
        <v>8054676.0199999996</v>
      </c>
      <c r="I27" s="73">
        <v>0</v>
      </c>
      <c r="J27" s="73">
        <v>0</v>
      </c>
      <c r="K27" s="74"/>
    </row>
    <row r="28" spans="1:11" ht="28.5" customHeight="1">
      <c r="A28" s="81"/>
      <c r="B28" s="81"/>
      <c r="C28" s="82"/>
      <c r="D28" s="82"/>
      <c r="E28" s="67" t="s">
        <v>85</v>
      </c>
      <c r="F28" s="78" t="s">
        <v>90</v>
      </c>
      <c r="G28" s="73">
        <v>0</v>
      </c>
      <c r="H28" s="73">
        <v>0</v>
      </c>
      <c r="I28" s="73">
        <v>0</v>
      </c>
      <c r="J28" s="73">
        <v>0</v>
      </c>
      <c r="K28" s="83"/>
    </row>
    <row r="29" spans="1:11" ht="29.45" customHeight="1">
      <c r="A29" s="84" t="s">
        <v>91</v>
      </c>
      <c r="B29" s="85"/>
      <c r="C29" s="85"/>
      <c r="D29" s="85"/>
      <c r="E29" s="85"/>
      <c r="F29" s="85"/>
      <c r="G29" s="85"/>
      <c r="H29" s="85"/>
      <c r="I29" s="85"/>
      <c r="J29" s="85"/>
      <c r="K29" s="86"/>
    </row>
    <row r="30" spans="1:11" ht="18" customHeight="1">
      <c r="A30" s="67" t="s">
        <v>88</v>
      </c>
      <c r="B30" s="67" t="s">
        <v>92</v>
      </c>
      <c r="C30" s="77" t="s">
        <v>80</v>
      </c>
      <c r="D30" s="68" t="s">
        <v>93</v>
      </c>
      <c r="E30" s="69" t="s">
        <v>29</v>
      </c>
      <c r="F30" s="73" t="s">
        <v>94</v>
      </c>
      <c r="G30" s="71">
        <f>G31+G32+G33+G34</f>
        <v>2771847.55</v>
      </c>
      <c r="H30" s="71">
        <f>H31+H32+H33+H34</f>
        <v>4537732.63</v>
      </c>
      <c r="I30" s="71">
        <f>I31+I32+I33+I34</f>
        <v>7996.81</v>
      </c>
      <c r="J30" s="71">
        <f>J31+J32+J33+J34</f>
        <v>0</v>
      </c>
      <c r="K30" s="72" t="s">
        <v>95</v>
      </c>
    </row>
    <row r="31" spans="1:11" ht="18" customHeight="1">
      <c r="A31" s="67"/>
      <c r="B31" s="67"/>
      <c r="C31" s="80"/>
      <c r="D31" s="68"/>
      <c r="E31" s="67" t="s">
        <v>84</v>
      </c>
      <c r="F31" s="73" t="s">
        <v>94</v>
      </c>
      <c r="G31" s="73">
        <v>0</v>
      </c>
      <c r="H31" s="73">
        <v>0</v>
      </c>
      <c r="I31" s="73">
        <v>0</v>
      </c>
      <c r="J31" s="73">
        <v>0</v>
      </c>
      <c r="K31" s="74"/>
    </row>
    <row r="32" spans="1:11" ht="18" customHeight="1">
      <c r="A32" s="67"/>
      <c r="B32" s="67"/>
      <c r="C32" s="80"/>
      <c r="D32" s="68"/>
      <c r="E32" s="67" t="s">
        <v>31</v>
      </c>
      <c r="F32" s="73" t="s">
        <v>94</v>
      </c>
      <c r="G32" s="73">
        <v>0</v>
      </c>
      <c r="H32" s="73">
        <v>0</v>
      </c>
      <c r="I32" s="73">
        <v>0</v>
      </c>
      <c r="J32" s="73">
        <v>0</v>
      </c>
      <c r="K32" s="74"/>
    </row>
    <row r="33" spans="1:12" ht="18" customHeight="1">
      <c r="A33" s="67"/>
      <c r="B33" s="67"/>
      <c r="C33" s="80"/>
      <c r="D33" s="68"/>
      <c r="E33" s="67" t="s">
        <v>49</v>
      </c>
      <c r="F33" s="73" t="s">
        <v>94</v>
      </c>
      <c r="G33" s="73">
        <v>2771847.55</v>
      </c>
      <c r="H33" s="73">
        <v>4537732.63</v>
      </c>
      <c r="I33" s="73">
        <v>7996.81</v>
      </c>
      <c r="J33" s="73">
        <v>0</v>
      </c>
      <c r="K33" s="74"/>
      <c r="L33" s="87"/>
    </row>
    <row r="34" spans="1:12" ht="41.45" customHeight="1">
      <c r="A34" s="67"/>
      <c r="B34" s="67"/>
      <c r="C34" s="82"/>
      <c r="D34" s="68"/>
      <c r="E34" s="67" t="s">
        <v>85</v>
      </c>
      <c r="F34" s="73" t="s">
        <v>94</v>
      </c>
      <c r="G34" s="73">
        <v>0</v>
      </c>
      <c r="H34" s="73">
        <v>0</v>
      </c>
      <c r="I34" s="73">
        <v>0</v>
      </c>
      <c r="J34" s="73">
        <v>0</v>
      </c>
      <c r="K34" s="74"/>
      <c r="L34" s="87"/>
    </row>
    <row r="35" spans="1:12" ht="14.25" customHeight="1">
      <c r="A35" s="67" t="s">
        <v>78</v>
      </c>
      <c r="B35" s="67" t="s">
        <v>92</v>
      </c>
      <c r="C35" s="77" t="s">
        <v>80</v>
      </c>
      <c r="D35" s="68" t="s">
        <v>81</v>
      </c>
      <c r="E35" s="69" t="s">
        <v>29</v>
      </c>
      <c r="F35" s="73" t="s">
        <v>96</v>
      </c>
      <c r="G35" s="71">
        <f>G36+G37+G38+G39</f>
        <v>31217329.559999999</v>
      </c>
      <c r="H35" s="71">
        <f>H36+H37+H38+H39</f>
        <v>37552059.600000001</v>
      </c>
      <c r="I35" s="71">
        <f>I36+I37+I38+I39</f>
        <v>34655559.189999998</v>
      </c>
      <c r="J35" s="71">
        <f>J36+J37+J38+J39</f>
        <v>36083331</v>
      </c>
      <c r="K35" s="74"/>
      <c r="L35" s="63"/>
    </row>
    <row r="36" spans="1:11" ht="18" customHeight="1">
      <c r="A36" s="67"/>
      <c r="B36" s="67"/>
      <c r="C36" s="80"/>
      <c r="D36" s="68"/>
      <c r="E36" s="67" t="s">
        <v>84</v>
      </c>
      <c r="F36" s="73" t="s">
        <v>96</v>
      </c>
      <c r="G36" s="73">
        <v>0</v>
      </c>
      <c r="H36" s="73">
        <v>0</v>
      </c>
      <c r="I36" s="73">
        <v>0</v>
      </c>
      <c r="J36" s="73">
        <v>0</v>
      </c>
      <c r="K36" s="74"/>
    </row>
    <row r="37" spans="1:11" ht="27.75" customHeight="1">
      <c r="A37" s="67"/>
      <c r="B37" s="67"/>
      <c r="C37" s="80"/>
      <c r="D37" s="68"/>
      <c r="E37" s="67" t="s">
        <v>31</v>
      </c>
      <c r="F37" s="73" t="s">
        <v>96</v>
      </c>
      <c r="G37" s="73">
        <v>0</v>
      </c>
      <c r="H37" s="73">
        <v>0</v>
      </c>
      <c r="I37" s="73">
        <v>0</v>
      </c>
      <c r="J37" s="73">
        <v>0</v>
      </c>
      <c r="K37" s="74"/>
    </row>
    <row r="38" spans="1:12" ht="23.25" customHeight="1">
      <c r="A38" s="67"/>
      <c r="B38" s="67"/>
      <c r="C38" s="80"/>
      <c r="D38" s="68"/>
      <c r="E38" s="67" t="s">
        <v>49</v>
      </c>
      <c r="F38" s="73" t="s">
        <v>96</v>
      </c>
      <c r="G38" s="73">
        <v>31217329.559999999</v>
      </c>
      <c r="H38" s="73">
        <v>37552059.600000001</v>
      </c>
      <c r="I38" s="73">
        <v>34655559.189999998</v>
      </c>
      <c r="J38" s="73">
        <v>36083331</v>
      </c>
      <c r="K38" s="74"/>
      <c r="L38" s="88"/>
    </row>
    <row r="39" spans="1:12" ht="36" customHeight="1">
      <c r="A39" s="67"/>
      <c r="B39" s="67"/>
      <c r="C39" s="82"/>
      <c r="D39" s="68"/>
      <c r="E39" s="67" t="s">
        <v>85</v>
      </c>
      <c r="F39" s="73" t="s">
        <v>96</v>
      </c>
      <c r="G39" s="73">
        <v>0</v>
      </c>
      <c r="H39" s="73">
        <v>0</v>
      </c>
      <c r="I39" s="73">
        <v>0</v>
      </c>
      <c r="J39" s="73">
        <v>0</v>
      </c>
      <c r="K39" s="74"/>
      <c r="L39" s="89"/>
    </row>
    <row r="40" spans="1:12" ht="27.75" customHeight="1">
      <c r="A40" s="72" t="s">
        <v>97</v>
      </c>
      <c r="B40" s="72" t="s">
        <v>98</v>
      </c>
      <c r="C40" s="90" t="s">
        <v>99</v>
      </c>
      <c r="D40" s="90" t="s">
        <v>100</v>
      </c>
      <c r="E40" s="69" t="s">
        <v>29</v>
      </c>
      <c r="F40" s="78" t="s">
        <v>101</v>
      </c>
      <c r="G40" s="71">
        <f>G41+G42+G43+G44</f>
        <v>0</v>
      </c>
      <c r="H40" s="71">
        <f>H41+H42+H43+H44</f>
        <v>1396395.86</v>
      </c>
      <c r="I40" s="71">
        <f>I41+I42+I43+I44</f>
        <v>0</v>
      </c>
      <c r="J40" s="71">
        <f>J41+J42+J43+J44</f>
        <v>0</v>
      </c>
      <c r="K40" s="74"/>
      <c r="L40" s="89"/>
    </row>
    <row r="41" spans="1:12" ht="27.75" customHeight="1">
      <c r="A41" s="74"/>
      <c r="B41" s="74"/>
      <c r="C41" s="91"/>
      <c r="D41" s="91"/>
      <c r="E41" s="67" t="s">
        <v>84</v>
      </c>
      <c r="F41" s="78" t="s">
        <v>101</v>
      </c>
      <c r="G41" s="73">
        <v>0</v>
      </c>
      <c r="H41" s="73">
        <v>0</v>
      </c>
      <c r="I41" s="73">
        <v>0</v>
      </c>
      <c r="J41" s="73">
        <v>0</v>
      </c>
      <c r="K41" s="74"/>
      <c r="L41" s="89"/>
    </row>
    <row r="42" spans="1:12" ht="27.75" customHeight="1">
      <c r="A42" s="74"/>
      <c r="B42" s="74"/>
      <c r="C42" s="91"/>
      <c r="D42" s="91"/>
      <c r="E42" s="67" t="s">
        <v>31</v>
      </c>
      <c r="F42" s="78" t="s">
        <v>101</v>
      </c>
      <c r="G42" s="73">
        <v>0</v>
      </c>
      <c r="H42" s="73">
        <v>0</v>
      </c>
      <c r="I42" s="73">
        <v>0</v>
      </c>
      <c r="J42" s="73">
        <v>0</v>
      </c>
      <c r="K42" s="74"/>
      <c r="L42" s="89"/>
    </row>
    <row r="43" spans="1:12" ht="27.75" customHeight="1">
      <c r="A43" s="74"/>
      <c r="B43" s="74"/>
      <c r="C43" s="91"/>
      <c r="D43" s="91"/>
      <c r="E43" s="67" t="s">
        <v>49</v>
      </c>
      <c r="F43" s="78" t="s">
        <v>101</v>
      </c>
      <c r="G43" s="73">
        <v>0</v>
      </c>
      <c r="H43" s="73">
        <v>1396395.86</v>
      </c>
      <c r="I43" s="73">
        <v>0</v>
      </c>
      <c r="J43" s="73">
        <v>0</v>
      </c>
      <c r="K43" s="74"/>
      <c r="L43" s="89"/>
    </row>
    <row r="44" spans="1:12" ht="27.75" customHeight="1">
      <c r="A44" s="83"/>
      <c r="B44" s="83"/>
      <c r="C44" s="92"/>
      <c r="D44" s="92"/>
      <c r="E44" s="67" t="s">
        <v>85</v>
      </c>
      <c r="F44" s="78" t="s">
        <v>101</v>
      </c>
      <c r="G44" s="73">
        <v>0</v>
      </c>
      <c r="H44" s="73">
        <v>0</v>
      </c>
      <c r="I44" s="73">
        <v>0</v>
      </c>
      <c r="J44" s="73">
        <v>0</v>
      </c>
      <c r="K44" s="74"/>
      <c r="L44" s="89"/>
    </row>
    <row r="45" spans="1:12" ht="27.75" customHeight="1">
      <c r="A45" s="72" t="s">
        <v>102</v>
      </c>
      <c r="B45" s="72" t="s">
        <v>98</v>
      </c>
      <c r="C45" s="90" t="s">
        <v>103</v>
      </c>
      <c r="D45" s="90" t="s">
        <v>93</v>
      </c>
      <c r="E45" s="69" t="s">
        <v>29</v>
      </c>
      <c r="F45" s="78" t="s">
        <v>104</v>
      </c>
      <c r="G45" s="71">
        <f>G46+G47+G48+G49</f>
        <v>0</v>
      </c>
      <c r="H45" s="71">
        <f>H46+H47+H48+H49</f>
        <v>0</v>
      </c>
      <c r="I45" s="71">
        <f>I46+I47+I48+I49</f>
        <v>79612500</v>
      </c>
      <c r="J45" s="71">
        <f>J46+J47+J48+J49</f>
        <v>0</v>
      </c>
      <c r="K45" s="74"/>
      <c r="L45" s="89"/>
    </row>
    <row r="46" spans="1:12" ht="27.75" customHeight="1">
      <c r="A46" s="74"/>
      <c r="B46" s="74"/>
      <c r="C46" s="91"/>
      <c r="D46" s="91"/>
      <c r="E46" s="67" t="s">
        <v>84</v>
      </c>
      <c r="F46" s="78" t="s">
        <v>104</v>
      </c>
      <c r="G46" s="73">
        <v>0</v>
      </c>
      <c r="H46" s="73">
        <v>0</v>
      </c>
      <c r="I46" s="73">
        <v>0</v>
      </c>
      <c r="J46" s="73">
        <v>0</v>
      </c>
      <c r="K46" s="74"/>
      <c r="L46" s="89"/>
    </row>
    <row r="47" spans="1:12" ht="27.75" customHeight="1">
      <c r="A47" s="74"/>
      <c r="B47" s="74"/>
      <c r="C47" s="91"/>
      <c r="D47" s="91"/>
      <c r="E47" s="67" t="s">
        <v>31</v>
      </c>
      <c r="F47" s="78" t="s">
        <v>104</v>
      </c>
      <c r="G47" s="73">
        <v>0</v>
      </c>
      <c r="H47" s="73">
        <v>0</v>
      </c>
      <c r="I47" s="73">
        <v>74716331.25</v>
      </c>
      <c r="J47" s="73">
        <v>0</v>
      </c>
      <c r="K47" s="74"/>
      <c r="L47" s="89"/>
    </row>
    <row r="48" spans="1:12" ht="27.75" customHeight="1">
      <c r="A48" s="74"/>
      <c r="B48" s="74"/>
      <c r="C48" s="91"/>
      <c r="D48" s="91"/>
      <c r="E48" s="67" t="s">
        <v>49</v>
      </c>
      <c r="F48" s="78" t="s">
        <v>104</v>
      </c>
      <c r="G48" s="73">
        <v>0</v>
      </c>
      <c r="H48" s="73">
        <v>0</v>
      </c>
      <c r="I48" s="73">
        <v>4896168.75</v>
      </c>
      <c r="J48" s="73">
        <v>0</v>
      </c>
      <c r="K48" s="74"/>
      <c r="L48" s="89"/>
    </row>
    <row r="49" spans="1:12" ht="27.75" customHeight="1">
      <c r="A49" s="83"/>
      <c r="B49" s="83"/>
      <c r="C49" s="92"/>
      <c r="D49" s="92"/>
      <c r="E49" s="67" t="s">
        <v>85</v>
      </c>
      <c r="F49" s="78" t="s">
        <v>104</v>
      </c>
      <c r="G49" s="73">
        <v>0</v>
      </c>
      <c r="H49" s="73">
        <v>0</v>
      </c>
      <c r="I49" s="73">
        <v>0</v>
      </c>
      <c r="J49" s="73">
        <v>0</v>
      </c>
      <c r="K49" s="83"/>
      <c r="L49" s="89"/>
    </row>
    <row r="50" spans="1:11" ht="20.45" customHeight="1">
      <c r="A50" s="84" t="s">
        <v>105</v>
      </c>
      <c r="B50" s="85"/>
      <c r="C50" s="85"/>
      <c r="D50" s="85"/>
      <c r="E50" s="85"/>
      <c r="F50" s="85"/>
      <c r="G50" s="85"/>
      <c r="H50" s="85"/>
      <c r="I50" s="85"/>
      <c r="J50" s="85"/>
      <c r="K50" s="86"/>
    </row>
    <row r="51" spans="1:11" ht="18" customHeight="1">
      <c r="A51" s="67" t="s">
        <v>106</v>
      </c>
      <c r="B51" s="67" t="s">
        <v>98</v>
      </c>
      <c r="C51" s="77" t="s">
        <v>80</v>
      </c>
      <c r="D51" s="68" t="s">
        <v>81</v>
      </c>
      <c r="E51" s="69" t="s">
        <v>29</v>
      </c>
      <c r="F51" s="73" t="s">
        <v>107</v>
      </c>
      <c r="G51" s="71">
        <f>G52+G53+G54+G55</f>
        <v>1212615</v>
      </c>
      <c r="H51" s="71">
        <f>H52+H53+H54+H55</f>
        <v>1434000</v>
      </c>
      <c r="I51" s="71">
        <f>I52+I53+I54+I55</f>
        <v>1277600</v>
      </c>
      <c r="J51" s="71">
        <f>J52+J53+J54+J55</f>
        <v>1367000</v>
      </c>
      <c r="K51" s="76" t="s">
        <v>83</v>
      </c>
    </row>
    <row r="52" spans="1:11" ht="18" customHeight="1">
      <c r="A52" s="67"/>
      <c r="B52" s="67"/>
      <c r="C52" s="80"/>
      <c r="D52" s="68"/>
      <c r="E52" s="67" t="s">
        <v>84</v>
      </c>
      <c r="F52" s="73" t="s">
        <v>107</v>
      </c>
      <c r="G52" s="73">
        <v>0</v>
      </c>
      <c r="H52" s="73">
        <v>0</v>
      </c>
      <c r="I52" s="73">
        <v>0</v>
      </c>
      <c r="J52" s="73">
        <v>0</v>
      </c>
      <c r="K52" s="79"/>
    </row>
    <row r="53" spans="1:11" ht="18" customHeight="1">
      <c r="A53" s="67"/>
      <c r="B53" s="67"/>
      <c r="C53" s="80"/>
      <c r="D53" s="68"/>
      <c r="E53" s="67" t="s">
        <v>31</v>
      </c>
      <c r="F53" s="73" t="s">
        <v>107</v>
      </c>
      <c r="G53" s="73">
        <v>0</v>
      </c>
      <c r="H53" s="73">
        <v>0</v>
      </c>
      <c r="I53" s="73">
        <v>0</v>
      </c>
      <c r="J53" s="73">
        <v>0</v>
      </c>
      <c r="K53" s="79"/>
    </row>
    <row r="54" spans="1:12" ht="18" customHeight="1">
      <c r="A54" s="67"/>
      <c r="B54" s="67"/>
      <c r="C54" s="80"/>
      <c r="D54" s="68"/>
      <c r="E54" s="67" t="s">
        <v>49</v>
      </c>
      <c r="F54" s="73" t="s">
        <v>107</v>
      </c>
      <c r="G54" s="73">
        <v>1212615</v>
      </c>
      <c r="H54" s="73">
        <v>1434000</v>
      </c>
      <c r="I54" s="73">
        <v>1277600</v>
      </c>
      <c r="J54" s="73">
        <v>1367000</v>
      </c>
      <c r="K54" s="79"/>
      <c r="L54" s="75"/>
    </row>
    <row r="55" spans="1:12" ht="35.25" customHeight="1">
      <c r="A55" s="67"/>
      <c r="B55" s="67"/>
      <c r="C55" s="82"/>
      <c r="D55" s="68"/>
      <c r="E55" s="67" t="s">
        <v>85</v>
      </c>
      <c r="F55" s="73" t="s">
        <v>107</v>
      </c>
      <c r="G55" s="73">
        <v>0</v>
      </c>
      <c r="H55" s="73">
        <v>0</v>
      </c>
      <c r="I55" s="73">
        <v>0</v>
      </c>
      <c r="J55" s="73">
        <v>0</v>
      </c>
      <c r="K55" s="81"/>
      <c r="L55" s="75"/>
    </row>
    <row r="56" spans="1:11" s="63" customFormat="1" ht="23.45" customHeight="1">
      <c r="A56" s="84" t="s">
        <v>108</v>
      </c>
      <c r="B56" s="85"/>
      <c r="C56" s="85"/>
      <c r="D56" s="85"/>
      <c r="E56" s="85"/>
      <c r="F56" s="85"/>
      <c r="G56" s="85"/>
      <c r="H56" s="85"/>
      <c r="I56" s="85"/>
      <c r="J56" s="85"/>
      <c r="K56" s="86"/>
    </row>
    <row r="57" spans="1:12" ht="18" customHeight="1">
      <c r="A57" s="67" t="s">
        <v>109</v>
      </c>
      <c r="B57" s="67" t="s">
        <v>98</v>
      </c>
      <c r="C57" s="77" t="s">
        <v>80</v>
      </c>
      <c r="D57" s="77" t="s">
        <v>110</v>
      </c>
      <c r="E57" s="69" t="s">
        <v>29</v>
      </c>
      <c r="F57" s="73" t="s">
        <v>111</v>
      </c>
      <c r="G57" s="71">
        <f>G58+G59+G60+G61</f>
        <v>7396409.7400000002</v>
      </c>
      <c r="H57" s="71">
        <f>H58+H59+H60+H61</f>
        <v>0</v>
      </c>
      <c r="I57" s="71">
        <f>I58+I59+I60+I61</f>
        <v>0</v>
      </c>
      <c r="J57" s="71">
        <f>J58+J59+J60+J61</f>
        <v>0</v>
      </c>
      <c r="K57" s="93" t="s">
        <v>112</v>
      </c>
      <c r="L57" s="94"/>
    </row>
    <row r="58" spans="1:12" ht="18" customHeight="1">
      <c r="A58" s="67"/>
      <c r="B58" s="67"/>
      <c r="C58" s="80"/>
      <c r="D58" s="80"/>
      <c r="E58" s="67" t="s">
        <v>84</v>
      </c>
      <c r="F58" s="73" t="s">
        <v>111</v>
      </c>
      <c r="G58" s="73">
        <v>0</v>
      </c>
      <c r="H58" s="73">
        <v>0</v>
      </c>
      <c r="I58" s="73">
        <v>0</v>
      </c>
      <c r="J58" s="73">
        <v>0</v>
      </c>
      <c r="K58" s="93"/>
      <c r="L58" s="94"/>
    </row>
    <row r="59" spans="1:12" ht="33" customHeight="1">
      <c r="A59" s="67"/>
      <c r="B59" s="67"/>
      <c r="C59" s="80"/>
      <c r="D59" s="80"/>
      <c r="E59" s="67" t="s">
        <v>31</v>
      </c>
      <c r="F59" s="73" t="s">
        <v>111</v>
      </c>
      <c r="G59" s="73">
        <v>4576507.5199999996</v>
      </c>
      <c r="H59" s="73">
        <v>0</v>
      </c>
      <c r="I59" s="73">
        <v>0</v>
      </c>
      <c r="J59" s="73">
        <v>0</v>
      </c>
      <c r="K59" s="93"/>
      <c r="L59" s="95"/>
    </row>
    <row r="60" spans="1:12" ht="33.6" customHeight="1">
      <c r="A60" s="67"/>
      <c r="B60" s="67"/>
      <c r="C60" s="80"/>
      <c r="D60" s="80"/>
      <c r="E60" s="67" t="s">
        <v>49</v>
      </c>
      <c r="F60" s="73" t="s">
        <v>111</v>
      </c>
      <c r="G60" s="73">
        <v>2819902.22</v>
      </c>
      <c r="H60" s="73">
        <v>0</v>
      </c>
      <c r="I60" s="73">
        <v>0</v>
      </c>
      <c r="J60" s="73">
        <v>0</v>
      </c>
      <c r="K60" s="93"/>
      <c r="L60" s="96"/>
    </row>
    <row r="61" spans="1:12" ht="28.9" customHeight="1">
      <c r="A61" s="67"/>
      <c r="B61" s="67"/>
      <c r="C61" s="82"/>
      <c r="D61" s="82"/>
      <c r="E61" s="67" t="s">
        <v>85</v>
      </c>
      <c r="F61" s="73" t="s">
        <v>111</v>
      </c>
      <c r="G61" s="73">
        <v>0</v>
      </c>
      <c r="H61" s="73">
        <v>0</v>
      </c>
      <c r="I61" s="73">
        <v>0</v>
      </c>
      <c r="J61" s="73">
        <v>0</v>
      </c>
      <c r="K61" s="93"/>
      <c r="L61" s="94"/>
    </row>
    <row r="62" spans="1:12" s="63" customFormat="1" ht="21" customHeight="1">
      <c r="A62" s="67" t="s">
        <v>109</v>
      </c>
      <c r="B62" s="67" t="s">
        <v>113</v>
      </c>
      <c r="C62" s="77" t="s">
        <v>80</v>
      </c>
      <c r="D62" s="77" t="s">
        <v>110</v>
      </c>
      <c r="E62" s="69" t="s">
        <v>29</v>
      </c>
      <c r="F62" s="73" t="s">
        <v>114</v>
      </c>
      <c r="G62" s="71">
        <f>G63+G64+G65+G66</f>
        <v>10530344.640000001</v>
      </c>
      <c r="H62" s="71">
        <f>H63+H64+H65+H66</f>
        <v>0</v>
      </c>
      <c r="I62" s="71">
        <f>I63+I64+I65+I66</f>
        <v>0</v>
      </c>
      <c r="J62" s="71">
        <f>J63+J64+J65+J66</f>
        <v>0</v>
      </c>
      <c r="K62" s="93"/>
      <c r="L62" s="97"/>
    </row>
    <row r="63" spans="1:12" ht="18" customHeight="1">
      <c r="A63" s="67"/>
      <c r="B63" s="67"/>
      <c r="C63" s="80"/>
      <c r="D63" s="80"/>
      <c r="E63" s="67" t="s">
        <v>84</v>
      </c>
      <c r="F63" s="73" t="s">
        <v>114</v>
      </c>
      <c r="G63" s="73">
        <v>0</v>
      </c>
      <c r="H63" s="73">
        <v>0</v>
      </c>
      <c r="I63" s="73">
        <v>0</v>
      </c>
      <c r="J63" s="73">
        <v>0</v>
      </c>
      <c r="K63" s="93"/>
      <c r="L63" s="94"/>
    </row>
    <row r="64" spans="1:12" ht="14.25" customHeight="1">
      <c r="A64" s="67"/>
      <c r="B64" s="67"/>
      <c r="C64" s="80"/>
      <c r="D64" s="80"/>
      <c r="E64" s="67" t="s">
        <v>31</v>
      </c>
      <c r="F64" s="73" t="s">
        <v>114</v>
      </c>
      <c r="G64" s="73">
        <v>8988076.3800000008</v>
      </c>
      <c r="H64" s="73">
        <v>0</v>
      </c>
      <c r="I64" s="73">
        <v>0</v>
      </c>
      <c r="J64" s="73">
        <v>0</v>
      </c>
      <c r="K64" s="93"/>
      <c r="L64" s="97"/>
    </row>
    <row r="65" spans="1:12" ht="21" customHeight="1">
      <c r="A65" s="67"/>
      <c r="B65" s="67"/>
      <c r="C65" s="80"/>
      <c r="D65" s="80"/>
      <c r="E65" s="67" t="s">
        <v>49</v>
      </c>
      <c r="F65" s="73" t="s">
        <v>114</v>
      </c>
      <c r="G65" s="73">
        <v>1542268.26</v>
      </c>
      <c r="H65" s="73">
        <v>0</v>
      </c>
      <c r="I65" s="73">
        <v>0</v>
      </c>
      <c r="J65" s="73">
        <v>0</v>
      </c>
      <c r="K65" s="93"/>
      <c r="L65" s="98"/>
    </row>
    <row r="66" spans="1:12" ht="28.15" customHeight="1">
      <c r="A66" s="67"/>
      <c r="B66" s="67"/>
      <c r="C66" s="82"/>
      <c r="D66" s="82"/>
      <c r="E66" s="67" t="s">
        <v>85</v>
      </c>
      <c r="F66" s="73" t="s">
        <v>114</v>
      </c>
      <c r="G66" s="73">
        <v>0</v>
      </c>
      <c r="H66" s="73">
        <v>0</v>
      </c>
      <c r="I66" s="73">
        <v>0</v>
      </c>
      <c r="J66" s="73">
        <v>0</v>
      </c>
      <c r="K66" s="93"/>
      <c r="L66" s="94"/>
    </row>
    <row r="67" spans="1:12" ht="17.25" customHeight="1">
      <c r="A67" s="67" t="s">
        <v>115</v>
      </c>
      <c r="B67" s="67" t="s">
        <v>113</v>
      </c>
      <c r="C67" s="77" t="s">
        <v>80</v>
      </c>
      <c r="D67" s="77" t="s">
        <v>110</v>
      </c>
      <c r="E67" s="69" t="s">
        <v>29</v>
      </c>
      <c r="F67" s="73" t="s">
        <v>116</v>
      </c>
      <c r="G67" s="71">
        <f>G68+G69+G70+G71</f>
        <v>1660251.73</v>
      </c>
      <c r="H67" s="71">
        <f>H68+H69+H70+H71</f>
        <v>0</v>
      </c>
      <c r="I67" s="71">
        <f>I68+I69+I70+I71</f>
        <v>0</v>
      </c>
      <c r="J67" s="71">
        <f>J68+J69+J70+J71</f>
        <v>0</v>
      </c>
      <c r="K67" s="93"/>
      <c r="L67" s="94"/>
    </row>
    <row r="68" spans="1:12" ht="18" customHeight="1">
      <c r="A68" s="67"/>
      <c r="B68" s="67"/>
      <c r="C68" s="80"/>
      <c r="D68" s="80"/>
      <c r="E68" s="67" t="s">
        <v>84</v>
      </c>
      <c r="F68" s="73" t="s">
        <v>116</v>
      </c>
      <c r="G68" s="73">
        <v>0</v>
      </c>
      <c r="H68" s="73">
        <v>0</v>
      </c>
      <c r="I68" s="73">
        <v>0</v>
      </c>
      <c r="J68" s="73">
        <v>0</v>
      </c>
      <c r="K68" s="93"/>
      <c r="L68" s="94"/>
    </row>
    <row r="69" spans="1:11" ht="18" customHeight="1">
      <c r="A69" s="67"/>
      <c r="B69" s="67"/>
      <c r="C69" s="80"/>
      <c r="D69" s="80"/>
      <c r="E69" s="67" t="s">
        <v>31</v>
      </c>
      <c r="F69" s="73" t="s">
        <v>116</v>
      </c>
      <c r="G69" s="73">
        <v>0</v>
      </c>
      <c r="H69" s="73">
        <v>0</v>
      </c>
      <c r="I69" s="73">
        <v>0</v>
      </c>
      <c r="J69" s="73">
        <v>0</v>
      </c>
      <c r="K69" s="12"/>
    </row>
    <row r="70" spans="1:12" ht="18" customHeight="1">
      <c r="A70" s="67"/>
      <c r="B70" s="67"/>
      <c r="C70" s="80"/>
      <c r="D70" s="80"/>
      <c r="E70" s="67" t="s">
        <v>49</v>
      </c>
      <c r="F70" s="73" t="s">
        <v>116</v>
      </c>
      <c r="G70" s="73">
        <v>1660251.73</v>
      </c>
      <c r="H70" s="73">
        <v>0</v>
      </c>
      <c r="I70" s="73">
        <v>0</v>
      </c>
      <c r="J70" s="73">
        <v>0</v>
      </c>
      <c r="K70" s="12"/>
      <c r="L70" s="88"/>
    </row>
    <row r="71" spans="1:11" ht="28.9" customHeight="1">
      <c r="A71" s="67"/>
      <c r="B71" s="67"/>
      <c r="C71" s="82"/>
      <c r="D71" s="82"/>
      <c r="E71" s="67" t="s">
        <v>85</v>
      </c>
      <c r="F71" s="73" t="s">
        <v>116</v>
      </c>
      <c r="G71" s="73">
        <v>0</v>
      </c>
      <c r="H71" s="73">
        <v>0</v>
      </c>
      <c r="I71" s="73">
        <v>0</v>
      </c>
      <c r="J71" s="73">
        <v>0</v>
      </c>
      <c r="K71" s="12"/>
    </row>
    <row r="72" spans="1:11" ht="18.75" customHeight="1">
      <c r="A72" s="72" t="s">
        <v>117</v>
      </c>
      <c r="B72" s="72" t="s">
        <v>113</v>
      </c>
      <c r="C72" s="90" t="s">
        <v>80</v>
      </c>
      <c r="D72" s="90" t="s">
        <v>110</v>
      </c>
      <c r="E72" s="69" t="s">
        <v>29</v>
      </c>
      <c r="F72" s="71" t="s">
        <v>118</v>
      </c>
      <c r="G72" s="71">
        <f>G73+G74+G75+G76</f>
        <v>107502.92</v>
      </c>
      <c r="H72" s="71">
        <f>H73+H74+H75+H76</f>
        <v>0</v>
      </c>
      <c r="I72" s="71">
        <f>I73+I74+I75+I76</f>
        <v>0</v>
      </c>
      <c r="J72" s="71">
        <f>J73+J74+J75+J76</f>
        <v>0</v>
      </c>
      <c r="K72" s="12"/>
    </row>
    <row r="73" spans="1:11" ht="16.5" customHeight="1">
      <c r="A73" s="74"/>
      <c r="B73" s="74"/>
      <c r="C73" s="91"/>
      <c r="D73" s="91"/>
      <c r="E73" s="67" t="s">
        <v>84</v>
      </c>
      <c r="F73" s="73" t="s">
        <v>118</v>
      </c>
      <c r="G73" s="73">
        <v>0</v>
      </c>
      <c r="H73" s="73">
        <v>0</v>
      </c>
      <c r="I73" s="73">
        <v>0</v>
      </c>
      <c r="J73" s="73">
        <v>0</v>
      </c>
      <c r="K73" s="12"/>
    </row>
    <row r="74" spans="1:11" ht="18" customHeight="1">
      <c r="A74" s="74"/>
      <c r="B74" s="74"/>
      <c r="C74" s="91"/>
      <c r="D74" s="91"/>
      <c r="E74" s="67" t="s">
        <v>31</v>
      </c>
      <c r="F74" s="73" t="s">
        <v>118</v>
      </c>
      <c r="G74" s="73">
        <v>101300</v>
      </c>
      <c r="H74" s="73">
        <v>0</v>
      </c>
      <c r="I74" s="73">
        <v>0</v>
      </c>
      <c r="J74" s="73">
        <v>0</v>
      </c>
      <c r="K74" s="12"/>
    </row>
    <row r="75" spans="1:11" ht="16.5" customHeight="1">
      <c r="A75" s="74"/>
      <c r="B75" s="74"/>
      <c r="C75" s="91"/>
      <c r="D75" s="91"/>
      <c r="E75" s="67" t="s">
        <v>49</v>
      </c>
      <c r="F75" s="73" t="s">
        <v>118</v>
      </c>
      <c r="G75" s="73">
        <v>6202.92</v>
      </c>
      <c r="H75" s="73">
        <v>0</v>
      </c>
      <c r="I75" s="73">
        <v>0</v>
      </c>
      <c r="J75" s="73">
        <v>0</v>
      </c>
      <c r="K75" s="12"/>
    </row>
    <row r="76" spans="1:11" ht="76.5" customHeight="1">
      <c r="A76" s="83"/>
      <c r="B76" s="83"/>
      <c r="C76" s="92"/>
      <c r="D76" s="92"/>
      <c r="E76" s="67" t="s">
        <v>85</v>
      </c>
      <c r="F76" s="73" t="s">
        <v>118</v>
      </c>
      <c r="G76" s="73">
        <v>0</v>
      </c>
      <c r="H76" s="73">
        <v>0</v>
      </c>
      <c r="I76" s="73">
        <v>0</v>
      </c>
      <c r="J76" s="73">
        <v>0</v>
      </c>
      <c r="K76" s="12"/>
    </row>
    <row r="77" spans="1:11" ht="18.6" customHeight="1">
      <c r="A77" s="84" t="s">
        <v>119</v>
      </c>
      <c r="B77" s="85"/>
      <c r="C77" s="85"/>
      <c r="D77" s="85"/>
      <c r="E77" s="85"/>
      <c r="F77" s="85"/>
      <c r="G77" s="85"/>
      <c r="H77" s="85"/>
      <c r="I77" s="85"/>
      <c r="J77" s="85"/>
      <c r="K77" s="86"/>
    </row>
    <row r="78" spans="1:11" ht="18" customHeight="1">
      <c r="A78" s="67" t="s">
        <v>120</v>
      </c>
      <c r="B78" s="67" t="s">
        <v>98</v>
      </c>
      <c r="C78" s="77" t="s">
        <v>80</v>
      </c>
      <c r="D78" s="77" t="s">
        <v>110</v>
      </c>
      <c r="E78" s="69" t="s">
        <v>29</v>
      </c>
      <c r="F78" s="73" t="s">
        <v>121</v>
      </c>
      <c r="G78" s="71">
        <f>G79+G80+G81+G82</f>
        <v>74985</v>
      </c>
      <c r="H78" s="71">
        <f>H79+H80+H81+H82</f>
        <v>0</v>
      </c>
      <c r="I78" s="71">
        <f>I79+I80+I81+I82</f>
        <v>0</v>
      </c>
      <c r="J78" s="71">
        <f>J79+J80+J81+J82</f>
        <v>0</v>
      </c>
      <c r="K78" s="76" t="s">
        <v>122</v>
      </c>
    </row>
    <row r="79" spans="1:11" ht="18" customHeight="1">
      <c r="A79" s="67"/>
      <c r="B79" s="67"/>
      <c r="C79" s="80"/>
      <c r="D79" s="80"/>
      <c r="E79" s="67" t="s">
        <v>84</v>
      </c>
      <c r="F79" s="73" t="s">
        <v>121</v>
      </c>
      <c r="G79" s="73">
        <v>0</v>
      </c>
      <c r="H79" s="73">
        <v>0</v>
      </c>
      <c r="I79" s="73">
        <v>0</v>
      </c>
      <c r="J79" s="73">
        <v>0</v>
      </c>
      <c r="K79" s="79"/>
    </row>
    <row r="80" spans="1:11" ht="18" customHeight="1">
      <c r="A80" s="67"/>
      <c r="B80" s="67"/>
      <c r="C80" s="80"/>
      <c r="D80" s="80"/>
      <c r="E80" s="67" t="s">
        <v>31</v>
      </c>
      <c r="F80" s="73" t="s">
        <v>121</v>
      </c>
      <c r="G80" s="73">
        <v>0</v>
      </c>
      <c r="H80" s="73">
        <v>0</v>
      </c>
      <c r="I80" s="73">
        <v>0</v>
      </c>
      <c r="J80" s="73">
        <v>0</v>
      </c>
      <c r="K80" s="79"/>
    </row>
    <row r="81" spans="1:11" ht="18" customHeight="1">
      <c r="A81" s="67"/>
      <c r="B81" s="67"/>
      <c r="C81" s="80"/>
      <c r="D81" s="80"/>
      <c r="E81" s="67" t="s">
        <v>49</v>
      </c>
      <c r="F81" s="73" t="s">
        <v>121</v>
      </c>
      <c r="G81" s="73">
        <v>74985</v>
      </c>
      <c r="H81" s="73">
        <v>0</v>
      </c>
      <c r="I81" s="73">
        <v>0</v>
      </c>
      <c r="J81" s="73">
        <v>0</v>
      </c>
      <c r="K81" s="79"/>
    </row>
    <row r="82" spans="1:11" ht="34.9" customHeight="1">
      <c r="A82" s="67"/>
      <c r="B82" s="67"/>
      <c r="C82" s="82"/>
      <c r="D82" s="82"/>
      <c r="E82" s="67" t="s">
        <v>85</v>
      </c>
      <c r="F82" s="73" t="s">
        <v>121</v>
      </c>
      <c r="G82" s="73">
        <v>0</v>
      </c>
      <c r="H82" s="73">
        <v>0</v>
      </c>
      <c r="I82" s="73">
        <v>0</v>
      </c>
      <c r="J82" s="73">
        <v>0</v>
      </c>
      <c r="K82" s="81"/>
    </row>
    <row r="83" spans="1:11" ht="18" customHeight="1">
      <c r="A83" s="84" t="s">
        <v>123</v>
      </c>
      <c r="B83" s="85"/>
      <c r="C83" s="85"/>
      <c r="D83" s="85"/>
      <c r="E83" s="85"/>
      <c r="F83" s="85"/>
      <c r="G83" s="85"/>
      <c r="H83" s="85"/>
      <c r="I83" s="85"/>
      <c r="J83" s="85"/>
      <c r="K83" s="86"/>
    </row>
    <row r="84" spans="1:11" ht="18" customHeight="1">
      <c r="A84" s="67" t="s">
        <v>124</v>
      </c>
      <c r="B84" s="67" t="s">
        <v>98</v>
      </c>
      <c r="C84" s="77" t="s">
        <v>80</v>
      </c>
      <c r="D84" s="77" t="s">
        <v>125</v>
      </c>
      <c r="E84" s="69" t="s">
        <v>29</v>
      </c>
      <c r="F84" s="73" t="s">
        <v>126</v>
      </c>
      <c r="G84" s="71">
        <f>G85+G86+G87+G88</f>
        <v>900000</v>
      </c>
      <c r="H84" s="71">
        <f>H85+H86+H87+H88</f>
        <v>90000</v>
      </c>
      <c r="I84" s="71">
        <f>I85+I86+I87+I88</f>
        <v>0</v>
      </c>
      <c r="J84" s="71">
        <f>J85+J86+J87+J88</f>
        <v>0</v>
      </c>
      <c r="K84" s="76" t="s">
        <v>122</v>
      </c>
    </row>
    <row r="85" spans="1:11" ht="18" customHeight="1">
      <c r="A85" s="67"/>
      <c r="B85" s="67"/>
      <c r="C85" s="80"/>
      <c r="D85" s="80"/>
      <c r="E85" s="67" t="s">
        <v>84</v>
      </c>
      <c r="F85" s="73" t="s">
        <v>126</v>
      </c>
      <c r="G85" s="73">
        <v>0</v>
      </c>
      <c r="H85" s="73">
        <v>0</v>
      </c>
      <c r="I85" s="73">
        <v>0</v>
      </c>
      <c r="J85" s="73">
        <v>0</v>
      </c>
      <c r="K85" s="79"/>
    </row>
    <row r="86" spans="1:11" ht="18" customHeight="1">
      <c r="A86" s="67"/>
      <c r="B86" s="67"/>
      <c r="C86" s="80"/>
      <c r="D86" s="80"/>
      <c r="E86" s="67" t="s">
        <v>31</v>
      </c>
      <c r="F86" s="73" t="s">
        <v>126</v>
      </c>
      <c r="G86" s="73">
        <v>0</v>
      </c>
      <c r="H86" s="73">
        <v>0</v>
      </c>
      <c r="I86" s="73">
        <v>0</v>
      </c>
      <c r="J86" s="73">
        <v>0</v>
      </c>
      <c r="K86" s="79"/>
    </row>
    <row r="87" spans="1:12" ht="21" customHeight="1">
      <c r="A87" s="67"/>
      <c r="B87" s="67"/>
      <c r="C87" s="80"/>
      <c r="D87" s="80"/>
      <c r="E87" s="67" t="s">
        <v>49</v>
      </c>
      <c r="F87" s="73" t="s">
        <v>126</v>
      </c>
      <c r="G87" s="73">
        <v>900000</v>
      </c>
      <c r="H87" s="73">
        <v>90000</v>
      </c>
      <c r="I87" s="73">
        <v>0</v>
      </c>
      <c r="J87" s="73">
        <v>0</v>
      </c>
      <c r="K87" s="79"/>
      <c r="L87" s="89"/>
    </row>
    <row r="88" spans="1:11" ht="42" customHeight="1">
      <c r="A88" s="67"/>
      <c r="B88" s="67"/>
      <c r="C88" s="82"/>
      <c r="D88" s="82"/>
      <c r="E88" s="67" t="s">
        <v>85</v>
      </c>
      <c r="F88" s="73" t="s">
        <v>126</v>
      </c>
      <c r="G88" s="73">
        <v>0</v>
      </c>
      <c r="H88" s="73">
        <v>0</v>
      </c>
      <c r="I88" s="73">
        <v>0</v>
      </c>
      <c r="J88" s="73">
        <v>0</v>
      </c>
      <c r="K88" s="81"/>
    </row>
    <row r="89" spans="1:11" ht="18" customHeight="1">
      <c r="A89" s="67" t="s">
        <v>127</v>
      </c>
      <c r="B89" s="67" t="s">
        <v>98</v>
      </c>
      <c r="C89" s="77" t="s">
        <v>80</v>
      </c>
      <c r="D89" s="77" t="s">
        <v>125</v>
      </c>
      <c r="E89" s="69" t="s">
        <v>29</v>
      </c>
      <c r="F89" s="73" t="s">
        <v>128</v>
      </c>
      <c r="G89" s="71">
        <f>G90+G91+G92+G93</f>
        <v>140000</v>
      </c>
      <c r="H89" s="71">
        <f>H90+H91+H92+H93</f>
        <v>30000</v>
      </c>
      <c r="I89" s="71">
        <f>I90+I91+I92+I93</f>
        <v>0</v>
      </c>
      <c r="J89" s="71">
        <f>J90+J91+J92+J93</f>
        <v>0</v>
      </c>
      <c r="K89" s="76" t="s">
        <v>122</v>
      </c>
    </row>
    <row r="90" spans="1:11" ht="18" customHeight="1">
      <c r="A90" s="67"/>
      <c r="B90" s="67"/>
      <c r="C90" s="80"/>
      <c r="D90" s="80"/>
      <c r="E90" s="67" t="s">
        <v>84</v>
      </c>
      <c r="F90" s="73" t="s">
        <v>128</v>
      </c>
      <c r="G90" s="73">
        <v>0</v>
      </c>
      <c r="H90" s="73">
        <v>0</v>
      </c>
      <c r="I90" s="73">
        <v>0</v>
      </c>
      <c r="J90" s="73">
        <v>0</v>
      </c>
      <c r="K90" s="79"/>
    </row>
    <row r="91" spans="1:11" ht="18" customHeight="1">
      <c r="A91" s="67"/>
      <c r="B91" s="67"/>
      <c r="C91" s="80"/>
      <c r="D91" s="80"/>
      <c r="E91" s="67" t="s">
        <v>31</v>
      </c>
      <c r="F91" s="73" t="s">
        <v>128</v>
      </c>
      <c r="G91" s="73">
        <v>0</v>
      </c>
      <c r="H91" s="73">
        <v>0</v>
      </c>
      <c r="I91" s="73">
        <v>0</v>
      </c>
      <c r="J91" s="73">
        <v>0</v>
      </c>
      <c r="K91" s="79"/>
    </row>
    <row r="92" spans="1:12" ht="21.6" customHeight="1">
      <c r="A92" s="67"/>
      <c r="B92" s="67"/>
      <c r="C92" s="80"/>
      <c r="D92" s="80"/>
      <c r="E92" s="67" t="s">
        <v>49</v>
      </c>
      <c r="F92" s="73" t="s">
        <v>128</v>
      </c>
      <c r="G92" s="73">
        <v>140000</v>
      </c>
      <c r="H92" s="73">
        <v>30000</v>
      </c>
      <c r="I92" s="73">
        <v>0</v>
      </c>
      <c r="J92" s="73">
        <v>0</v>
      </c>
      <c r="K92" s="79"/>
      <c r="L92" s="89"/>
    </row>
    <row r="93" spans="1:11" ht="27" customHeight="1">
      <c r="A93" s="67"/>
      <c r="B93" s="67"/>
      <c r="C93" s="82"/>
      <c r="D93" s="82"/>
      <c r="E93" s="67" t="s">
        <v>85</v>
      </c>
      <c r="F93" s="73" t="s">
        <v>128</v>
      </c>
      <c r="G93" s="73">
        <v>0</v>
      </c>
      <c r="H93" s="73">
        <v>0</v>
      </c>
      <c r="I93" s="73">
        <v>0</v>
      </c>
      <c r="J93" s="73">
        <v>0</v>
      </c>
      <c r="K93" s="81"/>
    </row>
    <row r="94" spans="1:11" ht="22.9" customHeight="1">
      <c r="A94" s="67" t="s">
        <v>129</v>
      </c>
      <c r="B94" s="67" t="s">
        <v>98</v>
      </c>
      <c r="C94" s="77" t="s">
        <v>80</v>
      </c>
      <c r="D94" s="77" t="s">
        <v>125</v>
      </c>
      <c r="E94" s="69" t="s">
        <v>29</v>
      </c>
      <c r="F94" s="73" t="s">
        <v>130</v>
      </c>
      <c r="G94" s="71">
        <f>G95+G96+G97+G98</f>
        <v>480000</v>
      </c>
      <c r="H94" s="71">
        <f>H95+H96+H97+H98</f>
        <v>80000</v>
      </c>
      <c r="I94" s="71">
        <f>I95+I96+I97+I98</f>
        <v>0</v>
      </c>
      <c r="J94" s="71">
        <f>J95+J96+J97+J98</f>
        <v>0</v>
      </c>
      <c r="K94" s="76" t="s">
        <v>122</v>
      </c>
    </row>
    <row r="95" spans="1:11" ht="22.9" customHeight="1">
      <c r="A95" s="67"/>
      <c r="B95" s="67"/>
      <c r="C95" s="80"/>
      <c r="D95" s="80"/>
      <c r="E95" s="67" t="s">
        <v>84</v>
      </c>
      <c r="F95" s="73" t="s">
        <v>130</v>
      </c>
      <c r="G95" s="73">
        <v>0</v>
      </c>
      <c r="H95" s="73">
        <v>0</v>
      </c>
      <c r="I95" s="73">
        <v>0</v>
      </c>
      <c r="J95" s="73">
        <v>0</v>
      </c>
      <c r="K95" s="79"/>
    </row>
    <row r="96" spans="1:11" ht="21.6" customHeight="1">
      <c r="A96" s="67"/>
      <c r="B96" s="67"/>
      <c r="C96" s="80"/>
      <c r="D96" s="80"/>
      <c r="E96" s="67" t="s">
        <v>31</v>
      </c>
      <c r="F96" s="73" t="s">
        <v>130</v>
      </c>
      <c r="G96" s="73">
        <v>0</v>
      </c>
      <c r="H96" s="73">
        <v>0</v>
      </c>
      <c r="I96" s="73">
        <v>0</v>
      </c>
      <c r="J96" s="73">
        <v>0</v>
      </c>
      <c r="K96" s="79"/>
    </row>
    <row r="97" spans="1:11" ht="24" customHeight="1">
      <c r="A97" s="67"/>
      <c r="B97" s="67"/>
      <c r="C97" s="80"/>
      <c r="D97" s="80"/>
      <c r="E97" s="67" t="s">
        <v>49</v>
      </c>
      <c r="F97" s="73" t="s">
        <v>130</v>
      </c>
      <c r="G97" s="73">
        <v>480000</v>
      </c>
      <c r="H97" s="73">
        <v>80000</v>
      </c>
      <c r="I97" s="73">
        <v>0</v>
      </c>
      <c r="J97" s="73">
        <v>0</v>
      </c>
      <c r="K97" s="79"/>
    </row>
    <row r="98" spans="1:11" ht="28.15" customHeight="1">
      <c r="A98" s="67"/>
      <c r="B98" s="67"/>
      <c r="C98" s="82"/>
      <c r="D98" s="82"/>
      <c r="E98" s="67" t="s">
        <v>85</v>
      </c>
      <c r="F98" s="73" t="s">
        <v>130</v>
      </c>
      <c r="G98" s="73">
        <v>0</v>
      </c>
      <c r="H98" s="73">
        <v>0</v>
      </c>
      <c r="I98" s="73">
        <v>0</v>
      </c>
      <c r="J98" s="73">
        <v>0</v>
      </c>
      <c r="K98" s="81"/>
    </row>
    <row r="99" spans="1:11" ht="18" customHeight="1">
      <c r="A99" s="67" t="s">
        <v>131</v>
      </c>
      <c r="B99" s="67" t="s">
        <v>132</v>
      </c>
      <c r="C99" s="77" t="s">
        <v>80</v>
      </c>
      <c r="D99" s="77" t="s">
        <v>125</v>
      </c>
      <c r="E99" s="69" t="s">
        <v>29</v>
      </c>
      <c r="F99" s="73" t="s">
        <v>133</v>
      </c>
      <c r="G99" s="71">
        <f>G100+G101+G102+G103</f>
        <v>1435268.01</v>
      </c>
      <c r="H99" s="71">
        <f>H100+H101+H102+H103</f>
        <v>246264.52</v>
      </c>
      <c r="I99" s="71">
        <f>I100+I101+I102+I103</f>
        <v>0</v>
      </c>
      <c r="J99" s="71">
        <f>J100+J101+J102+J103</f>
        <v>0</v>
      </c>
      <c r="K99" s="76" t="s">
        <v>122</v>
      </c>
    </row>
    <row r="100" spans="1:11" ht="19.9" customHeight="1">
      <c r="A100" s="67"/>
      <c r="B100" s="67"/>
      <c r="C100" s="80"/>
      <c r="D100" s="80"/>
      <c r="E100" s="67" t="s">
        <v>84</v>
      </c>
      <c r="F100" s="73" t="s">
        <v>133</v>
      </c>
      <c r="G100" s="73">
        <v>0</v>
      </c>
      <c r="H100" s="73">
        <v>0</v>
      </c>
      <c r="I100" s="73">
        <v>0</v>
      </c>
      <c r="J100" s="73">
        <v>0</v>
      </c>
      <c r="K100" s="79"/>
    </row>
    <row r="101" spans="1:11" ht="18" customHeight="1">
      <c r="A101" s="67"/>
      <c r="B101" s="67"/>
      <c r="C101" s="80"/>
      <c r="D101" s="80"/>
      <c r="E101" s="67" t="s">
        <v>31</v>
      </c>
      <c r="F101" s="73" t="s">
        <v>133</v>
      </c>
      <c r="G101" s="73">
        <v>0</v>
      </c>
      <c r="H101" s="73">
        <v>0</v>
      </c>
      <c r="I101" s="73">
        <v>0</v>
      </c>
      <c r="J101" s="73">
        <v>0</v>
      </c>
      <c r="K101" s="79"/>
    </row>
    <row r="102" spans="1:11" ht="22.9" customHeight="1">
      <c r="A102" s="67"/>
      <c r="B102" s="67"/>
      <c r="C102" s="80"/>
      <c r="D102" s="80"/>
      <c r="E102" s="67" t="s">
        <v>49</v>
      </c>
      <c r="F102" s="73" t="s">
        <v>133</v>
      </c>
      <c r="G102" s="73">
        <v>1435268.01</v>
      </c>
      <c r="H102" s="73">
        <v>246264.52</v>
      </c>
      <c r="I102" s="73">
        <v>0</v>
      </c>
      <c r="J102" s="73">
        <v>0</v>
      </c>
      <c r="K102" s="79"/>
    </row>
    <row r="103" spans="1:11" ht="27" customHeight="1">
      <c r="A103" s="67"/>
      <c r="B103" s="67"/>
      <c r="C103" s="82"/>
      <c r="D103" s="82"/>
      <c r="E103" s="67" t="s">
        <v>85</v>
      </c>
      <c r="F103" s="73" t="s">
        <v>133</v>
      </c>
      <c r="G103" s="73">
        <v>0</v>
      </c>
      <c r="H103" s="73">
        <v>0</v>
      </c>
      <c r="I103" s="73">
        <v>0</v>
      </c>
      <c r="J103" s="73">
        <v>0</v>
      </c>
      <c r="K103" s="81"/>
    </row>
    <row r="104" spans="1:11" ht="15" customHeight="1">
      <c r="A104" s="67" t="s">
        <v>134</v>
      </c>
      <c r="B104" s="67" t="s">
        <v>132</v>
      </c>
      <c r="C104" s="77" t="s">
        <v>80</v>
      </c>
      <c r="D104" s="77" t="s">
        <v>125</v>
      </c>
      <c r="E104" s="69" t="s">
        <v>29</v>
      </c>
      <c r="F104" s="73" t="s">
        <v>135</v>
      </c>
      <c r="G104" s="71">
        <f>G105+G106+G107+G108</f>
        <v>1652277.98</v>
      </c>
      <c r="H104" s="71">
        <f>H105+H106+H107+H108</f>
        <v>182270.36</v>
      </c>
      <c r="I104" s="71">
        <f>I105+I106+I107+I108</f>
        <v>0</v>
      </c>
      <c r="J104" s="71">
        <f>J105+J106+J107+J108</f>
        <v>0</v>
      </c>
      <c r="K104" s="76" t="s">
        <v>122</v>
      </c>
    </row>
    <row r="105" spans="1:11" ht="17.45" customHeight="1">
      <c r="A105" s="67"/>
      <c r="B105" s="67"/>
      <c r="C105" s="80"/>
      <c r="D105" s="80"/>
      <c r="E105" s="67" t="s">
        <v>84</v>
      </c>
      <c r="F105" s="73" t="s">
        <v>135</v>
      </c>
      <c r="G105" s="73">
        <v>0</v>
      </c>
      <c r="H105" s="73">
        <v>0</v>
      </c>
      <c r="I105" s="73">
        <v>0</v>
      </c>
      <c r="J105" s="73">
        <v>0</v>
      </c>
      <c r="K105" s="79"/>
    </row>
    <row r="106" spans="1:11" ht="18" customHeight="1">
      <c r="A106" s="67"/>
      <c r="B106" s="67"/>
      <c r="C106" s="80"/>
      <c r="D106" s="80"/>
      <c r="E106" s="67" t="s">
        <v>31</v>
      </c>
      <c r="F106" s="73" t="s">
        <v>135</v>
      </c>
      <c r="G106" s="73">
        <v>0</v>
      </c>
      <c r="H106" s="73">
        <v>0</v>
      </c>
      <c r="I106" s="73">
        <v>0</v>
      </c>
      <c r="J106" s="73">
        <v>0</v>
      </c>
      <c r="K106" s="79"/>
    </row>
    <row r="107" spans="1:11" ht="24" customHeight="1">
      <c r="A107" s="67"/>
      <c r="B107" s="67"/>
      <c r="C107" s="80"/>
      <c r="D107" s="80"/>
      <c r="E107" s="67" t="s">
        <v>49</v>
      </c>
      <c r="F107" s="73" t="s">
        <v>135</v>
      </c>
      <c r="G107" s="73">
        <v>1652277.98</v>
      </c>
      <c r="H107" s="73">
        <v>182270.36</v>
      </c>
      <c r="I107" s="73">
        <v>0</v>
      </c>
      <c r="J107" s="73">
        <v>0</v>
      </c>
      <c r="K107" s="79"/>
    </row>
    <row r="108" spans="1:11" ht="25.9" customHeight="1">
      <c r="A108" s="67"/>
      <c r="B108" s="67"/>
      <c r="C108" s="82"/>
      <c r="D108" s="82"/>
      <c r="E108" s="67" t="s">
        <v>85</v>
      </c>
      <c r="F108" s="73" t="s">
        <v>135</v>
      </c>
      <c r="G108" s="73">
        <v>0</v>
      </c>
      <c r="H108" s="73">
        <v>0</v>
      </c>
      <c r="I108" s="73">
        <v>0</v>
      </c>
      <c r="J108" s="73">
        <v>0</v>
      </c>
      <c r="K108" s="81"/>
    </row>
    <row r="109" spans="1:11" ht="21.6" customHeight="1">
      <c r="A109" s="67" t="s">
        <v>136</v>
      </c>
      <c r="B109" s="67" t="s">
        <v>98</v>
      </c>
      <c r="C109" s="77" t="s">
        <v>80</v>
      </c>
      <c r="D109" s="77" t="s">
        <v>125</v>
      </c>
      <c r="E109" s="69" t="s">
        <v>29</v>
      </c>
      <c r="F109" s="73" t="s">
        <v>137</v>
      </c>
      <c r="G109" s="71">
        <f>G110+G111+G112+G113</f>
        <v>45000</v>
      </c>
      <c r="H109" s="71">
        <f>H110+H111+H112+H113</f>
        <v>11250</v>
      </c>
      <c r="I109" s="71">
        <f>I110+I111+I112+I113</f>
        <v>0</v>
      </c>
      <c r="J109" s="71">
        <f>J110+J111+J112+J113</f>
        <v>0</v>
      </c>
      <c r="K109" s="76" t="s">
        <v>122</v>
      </c>
    </row>
    <row r="110" spans="1:11" ht="16.9" customHeight="1">
      <c r="A110" s="67"/>
      <c r="B110" s="67"/>
      <c r="C110" s="80"/>
      <c r="D110" s="80"/>
      <c r="E110" s="67" t="s">
        <v>84</v>
      </c>
      <c r="F110" s="73" t="s">
        <v>137</v>
      </c>
      <c r="G110" s="73">
        <v>0</v>
      </c>
      <c r="H110" s="73">
        <v>0</v>
      </c>
      <c r="I110" s="73">
        <v>0</v>
      </c>
      <c r="J110" s="73">
        <v>0</v>
      </c>
      <c r="K110" s="79"/>
    </row>
    <row r="111" spans="1:11" ht="17.45" customHeight="1">
      <c r="A111" s="67"/>
      <c r="B111" s="67"/>
      <c r="C111" s="80"/>
      <c r="D111" s="80"/>
      <c r="E111" s="67" t="s">
        <v>31</v>
      </c>
      <c r="F111" s="73" t="s">
        <v>137</v>
      </c>
      <c r="G111" s="73">
        <v>0</v>
      </c>
      <c r="H111" s="73">
        <v>0</v>
      </c>
      <c r="I111" s="73">
        <v>0</v>
      </c>
      <c r="J111" s="73">
        <v>0</v>
      </c>
      <c r="K111" s="79"/>
    </row>
    <row r="112" spans="1:11" ht="20.45" customHeight="1">
      <c r="A112" s="67"/>
      <c r="B112" s="67"/>
      <c r="C112" s="80"/>
      <c r="D112" s="80"/>
      <c r="E112" s="67" t="s">
        <v>49</v>
      </c>
      <c r="F112" s="73" t="s">
        <v>137</v>
      </c>
      <c r="G112" s="73">
        <v>45000</v>
      </c>
      <c r="H112" s="73">
        <v>11250</v>
      </c>
      <c r="I112" s="73">
        <v>0</v>
      </c>
      <c r="J112" s="73">
        <v>0</v>
      </c>
      <c r="K112" s="79"/>
    </row>
    <row r="113" spans="1:11" ht="49.5" customHeight="1">
      <c r="A113" s="67"/>
      <c r="B113" s="67"/>
      <c r="C113" s="82"/>
      <c r="D113" s="82"/>
      <c r="E113" s="67" t="s">
        <v>85</v>
      </c>
      <c r="F113" s="73" t="s">
        <v>137</v>
      </c>
      <c r="G113" s="73">
        <v>0</v>
      </c>
      <c r="H113" s="73">
        <v>0</v>
      </c>
      <c r="I113" s="73">
        <v>0</v>
      </c>
      <c r="J113" s="73">
        <v>0</v>
      </c>
      <c r="K113" s="81"/>
    </row>
    <row r="114" spans="1:11" ht="18" customHeight="1">
      <c r="A114" s="67" t="s">
        <v>138</v>
      </c>
      <c r="B114" s="67" t="s">
        <v>98</v>
      </c>
      <c r="C114" s="77" t="s">
        <v>80</v>
      </c>
      <c r="D114" s="77" t="s">
        <v>110</v>
      </c>
      <c r="E114" s="69" t="s">
        <v>29</v>
      </c>
      <c r="F114" s="73" t="s">
        <v>139</v>
      </c>
      <c r="G114" s="71">
        <f>G115+G116+G117+G118</f>
        <v>15000</v>
      </c>
      <c r="H114" s="71">
        <f>H115+H116+H117+H118</f>
        <v>0</v>
      </c>
      <c r="I114" s="71">
        <f>I115+I116+I117+I118</f>
        <v>0</v>
      </c>
      <c r="J114" s="71">
        <f>J115+J116+J117+J118</f>
        <v>0</v>
      </c>
      <c r="K114" s="76" t="s">
        <v>122</v>
      </c>
    </row>
    <row r="115" spans="1:11" ht="16.9" customHeight="1">
      <c r="A115" s="67"/>
      <c r="B115" s="67"/>
      <c r="C115" s="80"/>
      <c r="D115" s="80"/>
      <c r="E115" s="67" t="s">
        <v>84</v>
      </c>
      <c r="F115" s="73" t="s">
        <v>139</v>
      </c>
      <c r="G115" s="73">
        <v>0</v>
      </c>
      <c r="H115" s="73">
        <v>0</v>
      </c>
      <c r="I115" s="73">
        <v>0</v>
      </c>
      <c r="J115" s="73">
        <v>0</v>
      </c>
      <c r="K115" s="79"/>
    </row>
    <row r="116" spans="1:11" ht="22.9" customHeight="1">
      <c r="A116" s="67"/>
      <c r="B116" s="67"/>
      <c r="C116" s="80"/>
      <c r="D116" s="80"/>
      <c r="E116" s="67" t="s">
        <v>31</v>
      </c>
      <c r="F116" s="73" t="s">
        <v>139</v>
      </c>
      <c r="G116" s="73">
        <v>0</v>
      </c>
      <c r="H116" s="73">
        <v>0</v>
      </c>
      <c r="I116" s="73">
        <v>0</v>
      </c>
      <c r="J116" s="73">
        <v>0</v>
      </c>
      <c r="K116" s="79"/>
    </row>
    <row r="117" spans="1:11" ht="24.6" customHeight="1">
      <c r="A117" s="67"/>
      <c r="B117" s="67"/>
      <c r="C117" s="80"/>
      <c r="D117" s="80"/>
      <c r="E117" s="67" t="s">
        <v>49</v>
      </c>
      <c r="F117" s="73" t="s">
        <v>139</v>
      </c>
      <c r="G117" s="73">
        <v>15000</v>
      </c>
      <c r="H117" s="73">
        <v>0</v>
      </c>
      <c r="I117" s="73">
        <v>0</v>
      </c>
      <c r="J117" s="73">
        <v>0</v>
      </c>
      <c r="K117" s="79"/>
    </row>
    <row r="118" spans="1:11" ht="36" customHeight="1">
      <c r="A118" s="67"/>
      <c r="B118" s="67"/>
      <c r="C118" s="82"/>
      <c r="D118" s="82"/>
      <c r="E118" s="67" t="s">
        <v>85</v>
      </c>
      <c r="F118" s="73" t="s">
        <v>139</v>
      </c>
      <c r="G118" s="73">
        <v>0</v>
      </c>
      <c r="H118" s="73">
        <v>0</v>
      </c>
      <c r="I118" s="73">
        <v>0</v>
      </c>
      <c r="J118" s="73">
        <v>0</v>
      </c>
      <c r="K118" s="81"/>
    </row>
    <row r="119" spans="1:11" ht="16.15" customHeight="1">
      <c r="A119" s="67" t="s">
        <v>140</v>
      </c>
      <c r="B119" s="67" t="s">
        <v>98</v>
      </c>
      <c r="C119" s="77" t="s">
        <v>80</v>
      </c>
      <c r="D119" s="77" t="s">
        <v>110</v>
      </c>
      <c r="E119" s="69" t="s">
        <v>29</v>
      </c>
      <c r="F119" s="73" t="s">
        <v>141</v>
      </c>
      <c r="G119" s="71">
        <f>G120+G121+G122+G123</f>
        <v>60000</v>
      </c>
      <c r="H119" s="71">
        <f>H120+H121+H122+H123</f>
        <v>0</v>
      </c>
      <c r="I119" s="71">
        <f>I120+I121+I122+I123</f>
        <v>0</v>
      </c>
      <c r="J119" s="71">
        <f>J120+J121+J122+J123</f>
        <v>0</v>
      </c>
      <c r="K119" s="76" t="s">
        <v>122</v>
      </c>
    </row>
    <row r="120" spans="1:11" ht="22.5" customHeight="1">
      <c r="A120" s="67"/>
      <c r="B120" s="67"/>
      <c r="C120" s="80"/>
      <c r="D120" s="80"/>
      <c r="E120" s="67" t="s">
        <v>84</v>
      </c>
      <c r="F120" s="73" t="s">
        <v>141</v>
      </c>
      <c r="G120" s="73">
        <v>0</v>
      </c>
      <c r="H120" s="73">
        <v>0</v>
      </c>
      <c r="I120" s="73">
        <v>0</v>
      </c>
      <c r="J120" s="73">
        <v>0</v>
      </c>
      <c r="K120" s="79"/>
    </row>
    <row r="121" spans="1:11" ht="14.25" customHeight="1">
      <c r="A121" s="67"/>
      <c r="B121" s="67"/>
      <c r="C121" s="80"/>
      <c r="D121" s="80"/>
      <c r="E121" s="67" t="s">
        <v>31</v>
      </c>
      <c r="F121" s="73" t="s">
        <v>141</v>
      </c>
      <c r="G121" s="73">
        <v>0</v>
      </c>
      <c r="H121" s="73">
        <v>0</v>
      </c>
      <c r="I121" s="73">
        <v>0</v>
      </c>
      <c r="J121" s="73">
        <v>0</v>
      </c>
      <c r="K121" s="79"/>
    </row>
    <row r="122" spans="1:11" ht="24" customHeight="1">
      <c r="A122" s="67"/>
      <c r="B122" s="67"/>
      <c r="C122" s="80"/>
      <c r="D122" s="80"/>
      <c r="E122" s="67" t="s">
        <v>49</v>
      </c>
      <c r="F122" s="73" t="s">
        <v>141</v>
      </c>
      <c r="G122" s="73">
        <v>60000</v>
      </c>
      <c r="H122" s="73">
        <v>0</v>
      </c>
      <c r="I122" s="73">
        <v>0</v>
      </c>
      <c r="J122" s="73">
        <v>0</v>
      </c>
      <c r="K122" s="79"/>
    </row>
    <row r="123" spans="1:11" ht="53.25" customHeight="1">
      <c r="A123" s="67"/>
      <c r="B123" s="67"/>
      <c r="C123" s="82"/>
      <c r="D123" s="82"/>
      <c r="E123" s="67" t="s">
        <v>85</v>
      </c>
      <c r="F123" s="73" t="s">
        <v>141</v>
      </c>
      <c r="G123" s="73">
        <v>0</v>
      </c>
      <c r="H123" s="73">
        <v>0</v>
      </c>
      <c r="I123" s="73">
        <v>0</v>
      </c>
      <c r="J123" s="73">
        <v>0</v>
      </c>
      <c r="K123" s="81"/>
    </row>
    <row r="124" spans="1:11" ht="15" customHeight="1">
      <c r="A124" s="99" t="s">
        <v>142</v>
      </c>
      <c r="B124" s="76" t="s">
        <v>143</v>
      </c>
      <c r="C124" s="76" t="s">
        <v>143</v>
      </c>
      <c r="D124" s="76" t="s">
        <v>143</v>
      </c>
      <c r="E124" s="69" t="s">
        <v>29</v>
      </c>
      <c r="F124" s="73" t="s">
        <v>143</v>
      </c>
      <c r="G124" s="71">
        <f>G125+G126+G127+G128</f>
        <v>74904668.029999986</v>
      </c>
      <c r="H124" s="71">
        <f>H125+H126+H127+H128</f>
        <v>74511088.989999995</v>
      </c>
      <c r="I124" s="71">
        <f>I125+I126+I127+I128</f>
        <v>131267294</v>
      </c>
      <c r="J124" s="71">
        <f>J125+J126+J127+J128</f>
        <v>53751975</v>
      </c>
      <c r="K124" s="76" t="s">
        <v>143</v>
      </c>
    </row>
    <row r="125" spans="1:11" ht="14.45" customHeight="1">
      <c r="A125" s="100"/>
      <c r="B125" s="79"/>
      <c r="C125" s="79"/>
      <c r="D125" s="79"/>
      <c r="E125" s="69" t="s">
        <v>84</v>
      </c>
      <c r="F125" s="73" t="s">
        <v>143</v>
      </c>
      <c r="G125" s="71">
        <f>G10+G31+G36+G52+G58+G63+G68+G79+G85+G90+G95+G100+G105+G110+G115+G120+G20</f>
        <v>0</v>
      </c>
      <c r="H125" s="71">
        <f>H10+H31+H36+H52+H58+H63+H68+H79+H85+H90+H95+H100+H105+H110+H115+H120+H20+H41+H46+H73+H15+H25</f>
        <v>0</v>
      </c>
      <c r="I125" s="71">
        <f>I10+I20+I31+I36+I41+I46+I52+I58+I63+I68+I73+I79+I85+I90+I95+I100+I105+I110+I115+I120+I15+I25</f>
        <v>0</v>
      </c>
      <c r="J125" s="71">
        <f>J10+J31+J36+J52+J58+J63+J68+J79+J85+J90+J95+J100+J105+J110+J115+J120+J20+J41+J46+J73+J15+J25</f>
        <v>0</v>
      </c>
      <c r="K125" s="79"/>
    </row>
    <row r="126" spans="1:11" ht="16.9" customHeight="1">
      <c r="A126" s="100"/>
      <c r="B126" s="79"/>
      <c r="C126" s="79"/>
      <c r="D126" s="79"/>
      <c r="E126" s="69" t="s">
        <v>31</v>
      </c>
      <c r="F126" s="73" t="s">
        <v>143</v>
      </c>
      <c r="G126" s="71">
        <f>G11+G32+G37+G53+G59+G64+G69+G80+G86+G91+G96+G101+G106+G111+G116+G121+G21+G74</f>
        <v>13665883.9</v>
      </c>
      <c r="H126" s="71">
        <f>H11+H32+H37+H53+H59+H64+H69+H80+H86+H91+H96+H101+H106+H111+H116+H121+H21+H42+H47+H74+H16+H26</f>
        <v>0</v>
      </c>
      <c r="I126" s="71">
        <f>I11+I21+I32+I37+I42+I47+I53+I59+I64+I69+I74+I80+I86+I91+I96+I101+I106+I111+I116+I121+I16+I26</f>
        <v>74716331.25</v>
      </c>
      <c r="J126" s="71">
        <f>J11+J32+J37+J53+J59+J64+J69+J80+J86+J91+J96+J101+J106+J111+J116+J121+J21+J42+J47+J74+J16+J26</f>
        <v>0</v>
      </c>
      <c r="K126" s="79"/>
    </row>
    <row r="127" spans="1:11" ht="13.9" customHeight="1">
      <c r="A127" s="100"/>
      <c r="B127" s="79"/>
      <c r="C127" s="79"/>
      <c r="D127" s="79"/>
      <c r="E127" s="69" t="s">
        <v>49</v>
      </c>
      <c r="F127" s="73" t="s">
        <v>143</v>
      </c>
      <c r="G127" s="71">
        <f>G12+G33+G38+G54+G60+G65+G70+G81+G87+G92+G97+G102+G107+G112+G117+G122+G22+G75</f>
        <v>61238784.129999988</v>
      </c>
      <c r="H127" s="71">
        <f>H12+H22+H33+H38+H43+H54+H60+H65+H70+H75+H81+H87+H92+H97+H102+H107+H112+H117+H122+H48+H17+H27</f>
        <v>74511088.989999995</v>
      </c>
      <c r="I127" s="71">
        <f>I12+I22+I33+I38+I43+I54+I60+I65+I70+I75+I81+I87+I92+I97+I102+I112+I117+I122+I48+I107+I17+I27</f>
        <v>56550962.75</v>
      </c>
      <c r="J127" s="71">
        <f>J12+J33+J38+J54+J60+J65+J70+J81+J87+J92+J97+J102+J107+J112+J117+J122+J22+J43+J48+J75+J17+J27</f>
        <v>53751975</v>
      </c>
      <c r="K127" s="79"/>
    </row>
    <row r="128" spans="1:11" ht="25.9" customHeight="1">
      <c r="A128" s="101"/>
      <c r="B128" s="81"/>
      <c r="C128" s="81"/>
      <c r="D128" s="81"/>
      <c r="E128" s="69" t="s">
        <v>85</v>
      </c>
      <c r="F128" s="73" t="s">
        <v>143</v>
      </c>
      <c r="G128" s="71">
        <f>G13+G34+G39+G55+G61+G66+G71+G82+G88+G93+G98+G103+G108+G113+G118+G123+G23</f>
        <v>0</v>
      </c>
      <c r="H128" s="71">
        <f>H13+H34+H39+H55+H61+H66+H71+H82+H88+H93+H98+H103+H108+H113+H118+H123+H23+H44+H49+H76</f>
        <v>0</v>
      </c>
      <c r="I128" s="71">
        <v>0</v>
      </c>
      <c r="J128" s="71">
        <f>J13+J34+J39+J55+J61+J66+J71+J82+J88+J93+J98+J103+J108+J113+J118+J123</f>
        <v>0</v>
      </c>
      <c r="K128" s="81"/>
    </row>
    <row r="129" spans="6:6" ht="10.9" customHeight="1">
      <c r="F129" s="102"/>
    </row>
    <row r="130" spans="1:11" ht="12.75">
      <c r="A130" s="63" t="s">
        <v>144</v>
      </c>
      <c r="B130" s="63"/>
      <c r="C130" s="63"/>
      <c r="D130" s="63"/>
      <c r="E130" s="63"/>
      <c r="F130" s="63"/>
      <c r="G130" s="63"/>
      <c r="H130" s="63"/>
      <c r="I130" s="63"/>
      <c r="J130" s="63"/>
      <c r="K130" s="63"/>
    </row>
    <row r="131" spans="6:6" ht="12.75">
      <c r="F131" s="102"/>
    </row>
    <row r="132" spans="6:6" ht="12.75">
      <c r="F132" s="102"/>
    </row>
    <row r="133" spans="6:6" ht="12.75">
      <c r="F133" s="102"/>
    </row>
    <row r="134" spans="6:6" ht="12.75">
      <c r="F134" s="102"/>
    </row>
    <row r="135" spans="6:6" ht="12.75">
      <c r="F135" s="102"/>
    </row>
    <row r="136" spans="6:6" ht="12.75">
      <c r="F136" s="102"/>
    </row>
    <row r="137" spans="6:6" ht="12.75">
      <c r="F137" s="102"/>
    </row>
    <row r="138" spans="6:6" ht="12.75">
      <c r="F138" s="102"/>
    </row>
    <row r="139" spans="6:6" ht="12.75">
      <c r="F139" s="102"/>
    </row>
    <row r="140" spans="6:6" ht="12.75">
      <c r="F140" s="102"/>
    </row>
    <row r="141" spans="6:6" ht="12.75">
      <c r="F141" s="102"/>
    </row>
    <row r="142" spans="6:6" ht="12.75">
      <c r="F142" s="102"/>
    </row>
    <row r="143" spans="6:6" ht="12.75">
      <c r="F143" s="102"/>
    </row>
    <row r="144" spans="6:6" ht="12.75">
      <c r="F144" s="102"/>
    </row>
    <row r="145" spans="6:6" ht="12.75">
      <c r="F145" s="102"/>
    </row>
    <row r="146" spans="6:6" ht="12.75">
      <c r="F146" s="102"/>
    </row>
    <row r="147" spans="6:6" ht="12.75">
      <c r="F147" s="102"/>
    </row>
    <row r="148" spans="6:6" ht="12.75">
      <c r="F148" s="102"/>
    </row>
    <row r="149" spans="6:6" ht="12.75">
      <c r="F149" s="102"/>
    </row>
    <row r="150" spans="6:6" ht="12.75">
      <c r="F150" s="102"/>
    </row>
    <row r="151" spans="6:6" ht="12.75">
      <c r="F151" s="102"/>
    </row>
    <row r="152" spans="6:6" ht="12.75">
      <c r="F152" s="102"/>
    </row>
    <row r="153" spans="6:6" ht="12.75">
      <c r="F153" s="102"/>
    </row>
    <row r="154" spans="6:6" ht="12.75">
      <c r="F154" s="102"/>
    </row>
  </sheetData>
  <mergeCells count="126">
    <mergeCell ref="K9:K28"/>
    <mergeCell ref="A24:A28"/>
    <mergeCell ref="B24:B28"/>
    <mergeCell ref="C24:C28"/>
    <mergeCell ref="D24:D28"/>
    <mergeCell ref="A45:A49"/>
    <mergeCell ref="B45:B49"/>
    <mergeCell ref="A57:A61"/>
    <mergeCell ref="B57:B61"/>
    <mergeCell ref="C57:C61"/>
    <mergeCell ref="D57:D61"/>
    <mergeCell ref="A14:A18"/>
    <mergeCell ref="B14:B18"/>
    <mergeCell ref="C14:C18"/>
    <mergeCell ref="D14:D18"/>
    <mergeCell ref="A19:A23"/>
    <mergeCell ref="B19:B23"/>
    <mergeCell ref="C19:C23"/>
    <mergeCell ref="D19:D23"/>
    <mergeCell ref="K30:K49"/>
    <mergeCell ref="B30:B34"/>
    <mergeCell ref="C30:C34"/>
    <mergeCell ref="D30:D34"/>
    <mergeCell ref="A51:A55"/>
    <mergeCell ref="A77:K77"/>
    <mergeCell ref="A78:A82"/>
    <mergeCell ref="A62:A66"/>
    <mergeCell ref="B72:B76"/>
    <mergeCell ref="C72:C76"/>
    <mergeCell ref="B62:B66"/>
    <mergeCell ref="C62:C66"/>
    <mergeCell ref="D62:D66"/>
    <mergeCell ref="A67:A71"/>
    <mergeCell ref="B67:B71"/>
    <mergeCell ref="B78:B82"/>
    <mergeCell ref="C78:C82"/>
    <mergeCell ref="D78:D82"/>
    <mergeCell ref="D72:D76"/>
    <mergeCell ref="A72:A76"/>
    <mergeCell ref="C67:C71"/>
    <mergeCell ref="K57:K76"/>
    <mergeCell ref="B51:B55"/>
    <mergeCell ref="C51:C55"/>
    <mergeCell ref="D51:D55"/>
    <mergeCell ref="K51:K55"/>
    <mergeCell ref="D67:D71"/>
    <mergeCell ref="A40:A44"/>
    <mergeCell ref="B40:B44"/>
    <mergeCell ref="C40:C44"/>
    <mergeCell ref="D40:D44"/>
    <mergeCell ref="A50:K50"/>
    <mergeCell ref="A56:K56"/>
    <mergeCell ref="C45:C49"/>
    <mergeCell ref="D45:D49"/>
    <mergeCell ref="A130:K130"/>
    <mergeCell ref="A119:A123"/>
    <mergeCell ref="B119:B123"/>
    <mergeCell ref="C119:C123"/>
    <mergeCell ref="D119:D123"/>
    <mergeCell ref="K119:K123"/>
    <mergeCell ref="A124:A128"/>
    <mergeCell ref="B124:B128"/>
    <mergeCell ref="C124:C128"/>
    <mergeCell ref="D124:D128"/>
    <mergeCell ref="K124:K128"/>
    <mergeCell ref="A114:A118"/>
    <mergeCell ref="B114:B118"/>
    <mergeCell ref="C114:C118"/>
    <mergeCell ref="D114:D118"/>
    <mergeCell ref="K114:K118"/>
    <mergeCell ref="A104:A108"/>
    <mergeCell ref="B104:B108"/>
    <mergeCell ref="C104:C108"/>
    <mergeCell ref="D104:D108"/>
    <mergeCell ref="K104:K108"/>
    <mergeCell ref="A109:A113"/>
    <mergeCell ref="B109:B113"/>
    <mergeCell ref="C109:C113"/>
    <mergeCell ref="D109:D113"/>
    <mergeCell ref="K109:K113"/>
    <mergeCell ref="A99:A103"/>
    <mergeCell ref="B99:B103"/>
    <mergeCell ref="C99:C103"/>
    <mergeCell ref="D99:D103"/>
    <mergeCell ref="A89:A93"/>
    <mergeCell ref="B89:B93"/>
    <mergeCell ref="C89:C93"/>
    <mergeCell ref="D89:D93"/>
    <mergeCell ref="K99:K103"/>
    <mergeCell ref="K89:K93"/>
    <mergeCell ref="A83:K83"/>
    <mergeCell ref="K78:K82"/>
    <mergeCell ref="D94:D98"/>
    <mergeCell ref="K94:K98"/>
    <mergeCell ref="A84:A88"/>
    <mergeCell ref="B84:B88"/>
    <mergeCell ref="C84:C88"/>
    <mergeCell ref="D84:D88"/>
    <mergeCell ref="K84:K88"/>
    <mergeCell ref="A94:A98"/>
    <mergeCell ref="B94:B98"/>
    <mergeCell ref="C94:C98"/>
    <mergeCell ref="L11:L12"/>
    <mergeCell ref="L54:L55"/>
    <mergeCell ref="H2:K2"/>
    <mergeCell ref="L33:L34"/>
    <mergeCell ref="K5:K6"/>
    <mergeCell ref="A9:A13"/>
    <mergeCell ref="B9:B13"/>
    <mergeCell ref="C9:C13"/>
    <mergeCell ref="D9:D13"/>
    <mergeCell ref="A8:K8"/>
    <mergeCell ref="A29:K29"/>
    <mergeCell ref="A35:A39"/>
    <mergeCell ref="B35:B39"/>
    <mergeCell ref="C35:C39"/>
    <mergeCell ref="D35:D39"/>
    <mergeCell ref="A3:K3"/>
    <mergeCell ref="A4:K4"/>
    <mergeCell ref="A5:A6"/>
    <mergeCell ref="B5:B6"/>
    <mergeCell ref="C5:D5"/>
    <mergeCell ref="E5:E6"/>
    <mergeCell ref="F5:F6"/>
    <mergeCell ref="G5:J5"/>
    <mergeCell ref="A30:A34"/>
  </mergeCells>
  <pageMargins left="0.78740157480315" right="0.393700787401575" top="0.78740157480315" bottom="0.78740157480315" header="0.31496062992126" footer="0.31496062992126"/>
  <pageSetup fitToHeight="0" orientation="landscape" paperSize="9" scale="70" r:id="rId1"/>
  <rowBreaks count="4" manualBreakCount="4">
    <brk id="28" max="11" man="1"/>
    <brk id="49" max="11" man="1"/>
    <brk id="76" max="11" man="1"/>
    <brk id="10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2025-05-07T08:42:45Z</dcterms:modified>
  <cp:category/>
</cp:coreProperties>
</file>