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35C0B75D-8E01-45A4-B6F4-60C413618E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" l="1"/>
  <c r="H36" i="1"/>
  <c r="H35" i="1"/>
  <c r="J34" i="1"/>
  <c r="L34" i="1"/>
  <c r="K34" i="1"/>
  <c r="I34" i="1"/>
  <c r="H37" i="1"/>
  <c r="H34" i="1" l="1"/>
</calcChain>
</file>

<file path=xl/sharedStrings.xml><?xml version="1.0" encoding="utf-8"?>
<sst xmlns="http://schemas.openxmlformats.org/spreadsheetml/2006/main" count="90" uniqueCount="62">
  <si>
    <t>Сроки реализации муниципальной программы</t>
  </si>
  <si>
    <t xml:space="preserve">Ответственный исполнитель муниципальной программы </t>
  </si>
  <si>
    <t>Комитет по культуре, молодежной политике и спорту администрации муниципального образования город Алексин</t>
  </si>
  <si>
    <t xml:space="preserve">Соисполнители муниципальной программы </t>
  </si>
  <si>
    <t>Цели муниципальной программы</t>
  </si>
  <si>
    <t xml:space="preserve">Задачи муниципальной программы </t>
  </si>
  <si>
    <t>Перечень структурных элементов муниципальной программы</t>
  </si>
  <si>
    <t>№ 
п/п</t>
  </si>
  <si>
    <t>Наименование целевого показателя, единица измерения</t>
  </si>
  <si>
    <t>Значение показателя по годам</t>
  </si>
  <si>
    <t>На момент окончания реализации муниципальной программы</t>
  </si>
  <si>
    <t>2024 год</t>
  </si>
  <si>
    <t>2025 год</t>
  </si>
  <si>
    <t>2026 год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</si>
  <si>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</si>
  <si>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</si>
  <si>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</si>
  <si>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</si>
  <si>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</si>
  <si>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</si>
  <si>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</si>
  <si>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</si>
  <si>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</si>
  <si>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</si>
  <si>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</si>
  <si>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</si>
  <si>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</si>
  <si>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</si>
  <si>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Целевые показатели муниципальной программы </t>
  </si>
  <si>
    <t>Всего</t>
  </si>
  <si>
    <t xml:space="preserve">Источники 
финансирования </t>
  </si>
  <si>
    <t>Областной бюджет</t>
  </si>
  <si>
    <t>Расходы по годам (рублей)</t>
  </si>
  <si>
    <t>всего</t>
  </si>
  <si>
    <t>2027 год</t>
  </si>
  <si>
    <t>-</t>
  </si>
  <si>
    <t>Повышение качества предоставления муниципальных услуг в сфере молодежной политики, создание условий для успешного развития потенциала молодежи и ее эффективной самореализации и социализации.</t>
  </si>
  <si>
    <t>Программа реализуется в один этап: 2024-2027 годы</t>
  </si>
  <si>
    <t>Количество учреждений культуры, в которых реализована программа комплексного развития молодежной политики, единиц</t>
  </si>
  <si>
    <t>Проведение мероприятия «День молодежи», единиц</t>
  </si>
  <si>
    <t>Проведение мероприятия «Семейный Пикник», единиц</t>
  </si>
  <si>
    <t>Проведение проекта «Газон», единиц</t>
  </si>
  <si>
    <t>Проведение мероприятия «Юнармейские игры», единиц</t>
  </si>
  <si>
    <t>Проведение мероприятия «День России», единиц</t>
  </si>
  <si>
    <t>Проведение мероприятия « В армии служить почетно», единиц</t>
  </si>
  <si>
    <t>Проведение мероприятия «Живой урок истории», единиц</t>
  </si>
  <si>
    <t>Проведение мероприятия «День призывника», единиц</t>
  </si>
  <si>
    <t>Проведение мероприятий «День добровольца»</t>
  </si>
  <si>
    <t>Проведение мероприятия «День флага»</t>
  </si>
  <si>
    <t>Участие в региональных мероприятиях для молодежи, единиц</t>
  </si>
  <si>
    <t>15.</t>
  </si>
  <si>
    <t>16.</t>
  </si>
  <si>
    <t>Представители учащейся, студенческой и рабочей молодежи, человек</t>
  </si>
  <si>
    <t>Доля детей и молодежи  – членов детских, молодежных, патриотических объединений и волонтерского движения от общей численности детей и молодежи, процент</t>
  </si>
  <si>
    <t>Численность детей и молодежи, участвующих в мероприятиях патриотической, научной, творческой, культурной направленности, человек</t>
  </si>
  <si>
    <t>Количество мероприятий для детей и молодежи, единиц</t>
  </si>
  <si>
    <t>Параметры финансового обеспечения 
муниципальной программы, всего</t>
  </si>
  <si>
    <t>Местный бюджет
в том числе за счет дотаций областного бюджета:</t>
  </si>
  <si>
    <t>Федеральный бюджет</t>
  </si>
  <si>
    <r>
      <t xml:space="preserve">Паспорт
муниципальной программы
</t>
    </r>
    <r>
      <rPr>
        <b/>
        <u/>
        <sz val="12"/>
        <color theme="1"/>
        <rFont val="Times New Roman"/>
        <family val="1"/>
        <charset val="204"/>
      </rPr>
      <t>«Реализация молодежной политики в муниципальном образовании город Алексин»</t>
    </r>
  </si>
  <si>
    <t>1. Региональный проект «Развитие системы поддержки молодежи» («Молодежь России»);
2. Региональный проект «Создание условий для успешной социализации и эффективной самореализации молодежи»;
3. Региональный проект "Россия-страна возможностей";
4. Комплекс процессных мероприятий «Проведение мероприятий для молодежи»;
5. Комплекс процессных мероприятий «Выплата стипендии лучшим представителям молодёжи»;
6. Комплекс процессных мероприятий «Молодежь – будущее Алексина».</t>
  </si>
  <si>
    <t xml:space="preserve"> 1.Реализация программы комплексного развития молодежной политики в регионах Российской Федерации «Регион для молодых».
2. Реализация программы комплексного развития молодежной политики в субъектах Российской Федерации "Регион для молодых"
3.  Привлечение молодежи к участию в мероприятиях различного уровня.
4.  Поддержка лучших представителей молодежи.
5. Вовлечение молодежи в социальную практику; поддержка детского, молодежного и волонтерского движений; формирование в молодежной среде патриотических ценностей;
6. Реализация законов Тульской области в сфере молодежной политики.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</si>
</sst>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 vertical="center"/>
    </xf>
    <xf numFmtId="0" fontId="1" fillId="0" borderId="12" xfId="0" applyFont="1" applyBorder="1"/>
    <xf numFmtId="4" fontId="1" fillId="0" borderId="10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8"/>
  <sheetViews>
    <sheetView tabSelected="1" view="pageLayout" topLeftCell="A15" zoomScaleNormal="100" workbookViewId="0">
      <selection activeCell="J23" sqref="J23"/>
    </sheetView>
  </sheetViews>
  <sheetFormatPr defaultRowHeight="15" x14ac:dyDescent="0.25"/>
  <cols>
    <col min="2" max="2" width="7.28515625" customWidth="1"/>
    <col min="3" max="3" width="4.42578125" customWidth="1"/>
    <col min="8" max="8" width="13" customWidth="1"/>
    <col min="9" max="9" width="14" customWidth="1"/>
    <col min="10" max="11" width="14.42578125" customWidth="1"/>
    <col min="12" max="12" width="9.140625" customWidth="1"/>
    <col min="13" max="13" width="4.42578125" customWidth="1"/>
    <col min="14" max="14" width="1" customWidth="1"/>
  </cols>
  <sheetData>
    <row r="2" spans="1:14" x14ac:dyDescent="0.25">
      <c r="A2" s="68" t="s">
        <v>59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1:14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</row>
    <row r="6" spans="1:14" ht="41.25" customHeight="1" x14ac:dyDescent="0.25">
      <c r="A6" s="57" t="s">
        <v>0</v>
      </c>
      <c r="B6" s="57"/>
      <c r="C6" s="59" t="s">
        <v>37</v>
      </c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</row>
    <row r="7" spans="1:14" ht="52.5" customHeight="1" x14ac:dyDescent="0.25">
      <c r="A7" s="57" t="s">
        <v>1</v>
      </c>
      <c r="B7" s="57"/>
      <c r="C7" s="57" t="s">
        <v>2</v>
      </c>
      <c r="D7" s="57"/>
      <c r="E7" s="57"/>
      <c r="F7" s="57"/>
      <c r="G7" s="57"/>
      <c r="H7" s="57"/>
      <c r="I7" s="57"/>
      <c r="J7" s="57"/>
      <c r="K7" s="57"/>
      <c r="L7" s="59"/>
      <c r="M7" s="59"/>
      <c r="N7" s="59"/>
    </row>
    <row r="8" spans="1:14" ht="41.25" customHeight="1" x14ac:dyDescent="0.25">
      <c r="A8" s="57" t="s">
        <v>3</v>
      </c>
      <c r="B8" s="57"/>
      <c r="C8" s="57" t="s">
        <v>35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</row>
    <row r="9" spans="1:14" ht="40.5" customHeight="1" x14ac:dyDescent="0.25">
      <c r="A9" s="57" t="s">
        <v>4</v>
      </c>
      <c r="B9" s="57"/>
      <c r="C9" s="57" t="s">
        <v>36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</row>
    <row r="10" spans="1:14" ht="126" customHeight="1" x14ac:dyDescent="0.25">
      <c r="A10" s="25" t="s">
        <v>5</v>
      </c>
      <c r="B10" s="26"/>
      <c r="C10" s="25" t="s">
        <v>61</v>
      </c>
      <c r="D10" s="29"/>
      <c r="E10" s="29"/>
      <c r="F10" s="29"/>
      <c r="G10" s="29"/>
      <c r="H10" s="29"/>
      <c r="I10" s="29"/>
      <c r="J10" s="29"/>
      <c r="K10" s="26"/>
      <c r="L10" s="31"/>
      <c r="M10" s="32"/>
      <c r="N10" s="33"/>
    </row>
    <row r="11" spans="1:14" ht="67.5" hidden="1" customHeight="1" x14ac:dyDescent="0.25">
      <c r="A11" s="27"/>
      <c r="B11" s="28"/>
      <c r="C11" s="27"/>
      <c r="D11" s="30"/>
      <c r="E11" s="30"/>
      <c r="F11" s="30"/>
      <c r="G11" s="30"/>
      <c r="H11" s="30"/>
      <c r="I11" s="30"/>
      <c r="J11" s="30"/>
      <c r="K11" s="28"/>
      <c r="L11" s="34"/>
      <c r="M11" s="35"/>
      <c r="N11" s="36"/>
    </row>
    <row r="12" spans="1:14" ht="84" customHeight="1" x14ac:dyDescent="0.25">
      <c r="A12" s="57" t="s">
        <v>6</v>
      </c>
      <c r="B12" s="57"/>
      <c r="C12" s="58" t="s">
        <v>60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</row>
    <row r="13" spans="1:14" x14ac:dyDescent="0.25">
      <c r="A13" s="25" t="s">
        <v>28</v>
      </c>
      <c r="B13" s="26"/>
      <c r="C13" s="57" t="s">
        <v>7</v>
      </c>
      <c r="D13" s="57" t="s">
        <v>8</v>
      </c>
      <c r="E13" s="57"/>
      <c r="F13" s="57"/>
      <c r="G13" s="57"/>
      <c r="H13" s="60" t="s">
        <v>9</v>
      </c>
      <c r="I13" s="60"/>
      <c r="J13" s="60"/>
      <c r="K13" s="60"/>
      <c r="L13" s="61" t="s">
        <v>10</v>
      </c>
      <c r="M13" s="60"/>
      <c r="N13" s="60"/>
    </row>
    <row r="14" spans="1:14" x14ac:dyDescent="0.25">
      <c r="A14" s="45"/>
      <c r="B14" s="46"/>
      <c r="C14" s="59"/>
      <c r="D14" s="57"/>
      <c r="E14" s="57"/>
      <c r="F14" s="57"/>
      <c r="G14" s="57"/>
      <c r="H14" s="63" t="s">
        <v>11</v>
      </c>
      <c r="I14" s="62" t="s">
        <v>12</v>
      </c>
      <c r="J14" s="62" t="s">
        <v>13</v>
      </c>
      <c r="K14" s="66" t="s">
        <v>34</v>
      </c>
      <c r="L14" s="60"/>
      <c r="M14" s="60"/>
      <c r="N14" s="60"/>
    </row>
    <row r="15" spans="1:14" ht="38.25" customHeight="1" x14ac:dyDescent="0.25">
      <c r="A15" s="45"/>
      <c r="B15" s="46"/>
      <c r="C15" s="59"/>
      <c r="D15" s="57"/>
      <c r="E15" s="57"/>
      <c r="F15" s="57"/>
      <c r="G15" s="57"/>
      <c r="H15" s="64"/>
      <c r="I15" s="62"/>
      <c r="J15" s="62"/>
      <c r="K15" s="66"/>
      <c r="L15" s="60"/>
      <c r="M15" s="60"/>
      <c r="N15" s="60"/>
    </row>
    <row r="16" spans="1:14" ht="40.5" customHeight="1" x14ac:dyDescent="0.25">
      <c r="A16" s="45"/>
      <c r="B16" s="46"/>
      <c r="C16" s="1" t="s">
        <v>14</v>
      </c>
      <c r="D16" s="53" t="s">
        <v>38</v>
      </c>
      <c r="E16" s="53"/>
      <c r="F16" s="53"/>
      <c r="G16" s="53"/>
      <c r="H16" s="6">
        <v>1</v>
      </c>
      <c r="I16" s="6">
        <v>1</v>
      </c>
      <c r="J16" s="6" t="s">
        <v>35</v>
      </c>
      <c r="K16" s="5" t="s">
        <v>35</v>
      </c>
      <c r="L16" s="67">
        <v>1</v>
      </c>
      <c r="M16" s="67"/>
      <c r="N16" s="67"/>
    </row>
    <row r="17" spans="1:14" ht="27" customHeight="1" x14ac:dyDescent="0.25">
      <c r="A17" s="45"/>
      <c r="B17" s="46"/>
      <c r="C17" s="1" t="s">
        <v>15</v>
      </c>
      <c r="D17" s="53" t="s">
        <v>39</v>
      </c>
      <c r="E17" s="53"/>
      <c r="F17" s="53"/>
      <c r="G17" s="53"/>
      <c r="H17" s="9">
        <v>1</v>
      </c>
      <c r="I17" s="9">
        <v>1</v>
      </c>
      <c r="J17" s="9" t="s">
        <v>35</v>
      </c>
      <c r="K17" s="10" t="s">
        <v>35</v>
      </c>
      <c r="L17" s="65">
        <v>1</v>
      </c>
      <c r="M17" s="65"/>
      <c r="N17" s="65"/>
    </row>
    <row r="18" spans="1:14" ht="24" customHeight="1" x14ac:dyDescent="0.25">
      <c r="A18" s="45"/>
      <c r="B18" s="46"/>
      <c r="C18" s="1" t="s">
        <v>16</v>
      </c>
      <c r="D18" s="53" t="s">
        <v>40</v>
      </c>
      <c r="E18" s="53"/>
      <c r="F18" s="53"/>
      <c r="G18" s="53"/>
      <c r="H18" s="9">
        <v>1</v>
      </c>
      <c r="I18" s="9">
        <v>1</v>
      </c>
      <c r="J18" s="9" t="s">
        <v>35</v>
      </c>
      <c r="K18" s="10" t="s">
        <v>35</v>
      </c>
      <c r="L18" s="65">
        <v>1</v>
      </c>
      <c r="M18" s="65"/>
      <c r="N18" s="65"/>
    </row>
    <row r="19" spans="1:14" ht="15" customHeight="1" x14ac:dyDescent="0.25">
      <c r="A19" s="45"/>
      <c r="B19" s="46"/>
      <c r="C19" s="1" t="s">
        <v>17</v>
      </c>
      <c r="D19" s="53" t="s">
        <v>41</v>
      </c>
      <c r="E19" s="53"/>
      <c r="F19" s="53"/>
      <c r="G19" s="53"/>
      <c r="H19" s="9">
        <v>1</v>
      </c>
      <c r="I19" s="9">
        <v>1</v>
      </c>
      <c r="J19" s="9" t="s">
        <v>35</v>
      </c>
      <c r="K19" s="10" t="s">
        <v>35</v>
      </c>
      <c r="L19" s="65">
        <v>1</v>
      </c>
      <c r="M19" s="65"/>
      <c r="N19" s="65"/>
    </row>
    <row r="20" spans="1:14" ht="25.5" customHeight="1" x14ac:dyDescent="0.25">
      <c r="A20" s="45"/>
      <c r="B20" s="46"/>
      <c r="C20" s="1" t="s">
        <v>18</v>
      </c>
      <c r="D20" s="53" t="s">
        <v>42</v>
      </c>
      <c r="E20" s="53"/>
      <c r="F20" s="53"/>
      <c r="G20" s="53"/>
      <c r="H20" s="9">
        <v>1</v>
      </c>
      <c r="I20" s="9">
        <v>1</v>
      </c>
      <c r="J20" s="9" t="s">
        <v>35</v>
      </c>
      <c r="K20" s="10" t="s">
        <v>35</v>
      </c>
      <c r="L20" s="65">
        <v>1</v>
      </c>
      <c r="M20" s="65"/>
      <c r="N20" s="65"/>
    </row>
    <row r="21" spans="1:14" ht="25.5" customHeight="1" x14ac:dyDescent="0.25">
      <c r="A21" s="45"/>
      <c r="B21" s="46"/>
      <c r="C21" s="1" t="s">
        <v>19</v>
      </c>
      <c r="D21" s="53" t="s">
        <v>43</v>
      </c>
      <c r="E21" s="53"/>
      <c r="F21" s="53"/>
      <c r="G21" s="53"/>
      <c r="H21" s="11">
        <v>1</v>
      </c>
      <c r="I21" s="11">
        <v>1</v>
      </c>
      <c r="J21" s="11" t="s">
        <v>35</v>
      </c>
      <c r="K21" s="11" t="s">
        <v>35</v>
      </c>
      <c r="L21" s="54">
        <v>1</v>
      </c>
      <c r="M21" s="54"/>
      <c r="N21" s="54"/>
    </row>
    <row r="22" spans="1:14" ht="24.75" customHeight="1" x14ac:dyDescent="0.25">
      <c r="A22" s="45"/>
      <c r="B22" s="46"/>
      <c r="C22" s="1" t="s">
        <v>20</v>
      </c>
      <c r="D22" s="53" t="s">
        <v>44</v>
      </c>
      <c r="E22" s="53"/>
      <c r="F22" s="53"/>
      <c r="G22" s="53"/>
      <c r="H22" s="11">
        <v>1</v>
      </c>
      <c r="I22" s="11">
        <v>1</v>
      </c>
      <c r="J22" s="11" t="s">
        <v>35</v>
      </c>
      <c r="K22" s="11" t="s">
        <v>35</v>
      </c>
      <c r="L22" s="54">
        <v>1</v>
      </c>
      <c r="M22" s="54"/>
      <c r="N22" s="54"/>
    </row>
    <row r="23" spans="1:14" ht="27" customHeight="1" x14ac:dyDescent="0.25">
      <c r="A23" s="45"/>
      <c r="B23" s="46"/>
      <c r="C23" s="1" t="s">
        <v>21</v>
      </c>
      <c r="D23" s="53" t="s">
        <v>45</v>
      </c>
      <c r="E23" s="53"/>
      <c r="F23" s="53"/>
      <c r="G23" s="53"/>
      <c r="H23" s="11" t="s">
        <v>35</v>
      </c>
      <c r="I23" s="11">
        <v>1</v>
      </c>
      <c r="J23" s="11" t="s">
        <v>35</v>
      </c>
      <c r="K23" s="11" t="s">
        <v>35</v>
      </c>
      <c r="L23" s="54">
        <v>1</v>
      </c>
      <c r="M23" s="54"/>
      <c r="N23" s="54"/>
    </row>
    <row r="24" spans="1:14" ht="27" customHeight="1" x14ac:dyDescent="0.25">
      <c r="A24" s="45"/>
      <c r="B24" s="46"/>
      <c r="C24" s="1" t="s">
        <v>22</v>
      </c>
      <c r="D24" s="53" t="s">
        <v>46</v>
      </c>
      <c r="E24" s="53"/>
      <c r="F24" s="53"/>
      <c r="G24" s="53"/>
      <c r="H24" s="11" t="s">
        <v>35</v>
      </c>
      <c r="I24" s="11">
        <v>1</v>
      </c>
      <c r="J24" s="11" t="s">
        <v>35</v>
      </c>
      <c r="K24" s="11" t="s">
        <v>35</v>
      </c>
      <c r="L24" s="55">
        <v>1</v>
      </c>
      <c r="M24" s="55"/>
      <c r="N24" s="55"/>
    </row>
    <row r="25" spans="1:14" ht="16.5" customHeight="1" x14ac:dyDescent="0.25">
      <c r="A25" s="45"/>
      <c r="B25" s="46"/>
      <c r="C25" s="1" t="s">
        <v>23</v>
      </c>
      <c r="D25" s="53" t="s">
        <v>47</v>
      </c>
      <c r="E25" s="53"/>
      <c r="F25" s="53"/>
      <c r="G25" s="53"/>
      <c r="H25" s="11">
        <v>1</v>
      </c>
      <c r="I25" s="11">
        <v>1</v>
      </c>
      <c r="J25" s="11" t="s">
        <v>35</v>
      </c>
      <c r="K25" s="11" t="s">
        <v>35</v>
      </c>
      <c r="L25" s="54">
        <v>1</v>
      </c>
      <c r="M25" s="54"/>
      <c r="N25" s="54"/>
    </row>
    <row r="26" spans="1:14" ht="16.5" customHeight="1" x14ac:dyDescent="0.25">
      <c r="A26" s="45"/>
      <c r="B26" s="46"/>
      <c r="C26" s="1" t="s">
        <v>24</v>
      </c>
      <c r="D26" s="53" t="s">
        <v>48</v>
      </c>
      <c r="E26" s="53"/>
      <c r="F26" s="53"/>
      <c r="G26" s="53"/>
      <c r="H26" s="11">
        <v>1</v>
      </c>
      <c r="I26" s="11">
        <v>1</v>
      </c>
      <c r="J26" s="11" t="s">
        <v>35</v>
      </c>
      <c r="K26" s="11" t="s">
        <v>35</v>
      </c>
      <c r="L26" s="54">
        <v>1</v>
      </c>
      <c r="M26" s="54"/>
      <c r="N26" s="54"/>
    </row>
    <row r="27" spans="1:14" ht="25.5" customHeight="1" x14ac:dyDescent="0.25">
      <c r="A27" s="45"/>
      <c r="B27" s="46"/>
      <c r="C27" s="1" t="s">
        <v>25</v>
      </c>
      <c r="D27" s="53" t="s">
        <v>49</v>
      </c>
      <c r="E27" s="53"/>
      <c r="F27" s="53"/>
      <c r="G27" s="53"/>
      <c r="H27" s="7">
        <v>14</v>
      </c>
      <c r="I27" s="7">
        <v>18</v>
      </c>
      <c r="J27" s="7">
        <v>20</v>
      </c>
      <c r="K27" s="7">
        <v>22</v>
      </c>
      <c r="L27" s="56">
        <v>22</v>
      </c>
      <c r="M27" s="56"/>
      <c r="N27" s="56"/>
    </row>
    <row r="28" spans="1:14" ht="30" customHeight="1" x14ac:dyDescent="0.25">
      <c r="A28" s="45"/>
      <c r="B28" s="46"/>
      <c r="C28" s="1" t="s">
        <v>26</v>
      </c>
      <c r="D28" s="50" t="s">
        <v>52</v>
      </c>
      <c r="E28" s="51"/>
      <c r="F28" s="51"/>
      <c r="G28" s="52"/>
      <c r="H28" s="7">
        <v>12</v>
      </c>
      <c r="I28" s="7">
        <v>12</v>
      </c>
      <c r="J28" s="7">
        <v>12</v>
      </c>
      <c r="K28" s="7">
        <v>12</v>
      </c>
      <c r="L28" s="12">
        <v>12</v>
      </c>
      <c r="M28" s="13"/>
      <c r="N28" s="14"/>
    </row>
    <row r="29" spans="1:14" ht="54" customHeight="1" x14ac:dyDescent="0.25">
      <c r="A29" s="45"/>
      <c r="B29" s="46"/>
      <c r="C29" s="1" t="s">
        <v>27</v>
      </c>
      <c r="D29" s="50" t="s">
        <v>53</v>
      </c>
      <c r="E29" s="51"/>
      <c r="F29" s="51"/>
      <c r="G29" s="52"/>
      <c r="H29" s="7">
        <v>41</v>
      </c>
      <c r="I29" s="7">
        <v>45</v>
      </c>
      <c r="J29" s="7">
        <v>47</v>
      </c>
      <c r="K29" s="7">
        <v>50</v>
      </c>
      <c r="L29" s="12">
        <v>50</v>
      </c>
      <c r="M29" s="13"/>
      <c r="N29" s="14"/>
    </row>
    <row r="30" spans="1:14" ht="52.5" customHeight="1" x14ac:dyDescent="0.25">
      <c r="A30" s="45"/>
      <c r="B30" s="46"/>
      <c r="C30" s="1" t="s">
        <v>50</v>
      </c>
      <c r="D30" s="50" t="s">
        <v>54</v>
      </c>
      <c r="E30" s="51"/>
      <c r="F30" s="51"/>
      <c r="G30" s="52"/>
      <c r="H30" s="8">
        <v>6565</v>
      </c>
      <c r="I30" s="8">
        <v>6835</v>
      </c>
      <c r="J30" s="8">
        <v>6905</v>
      </c>
      <c r="K30" s="8">
        <v>6950</v>
      </c>
      <c r="L30" s="15">
        <v>6950</v>
      </c>
      <c r="M30" s="13"/>
      <c r="N30" s="14"/>
    </row>
    <row r="31" spans="1:14" ht="25.5" customHeight="1" x14ac:dyDescent="0.25">
      <c r="A31" s="27"/>
      <c r="B31" s="28"/>
      <c r="C31" s="1" t="s">
        <v>51</v>
      </c>
      <c r="D31" s="47" t="s">
        <v>55</v>
      </c>
      <c r="E31" s="48"/>
      <c r="F31" s="48"/>
      <c r="G31" s="49"/>
      <c r="H31" s="7">
        <v>165</v>
      </c>
      <c r="I31" s="7">
        <v>259</v>
      </c>
      <c r="J31" s="7">
        <v>273</v>
      </c>
      <c r="K31" s="7">
        <v>289</v>
      </c>
      <c r="L31" s="12">
        <v>289</v>
      </c>
      <c r="M31" s="13"/>
      <c r="N31" s="14"/>
    </row>
    <row r="32" spans="1:14" x14ac:dyDescent="0.25">
      <c r="A32" s="16" t="s">
        <v>56</v>
      </c>
      <c r="B32" s="16"/>
      <c r="C32" s="49" t="s">
        <v>30</v>
      </c>
      <c r="D32" s="19"/>
      <c r="E32" s="19"/>
      <c r="F32" s="19"/>
      <c r="G32" s="19"/>
      <c r="H32" s="44" t="s">
        <v>32</v>
      </c>
      <c r="I32" s="44"/>
      <c r="J32" s="44"/>
      <c r="K32" s="44"/>
      <c r="L32" s="44"/>
      <c r="M32" s="44"/>
      <c r="N32" s="44"/>
    </row>
    <row r="33" spans="1:14" ht="19.5" customHeight="1" x14ac:dyDescent="0.25">
      <c r="A33" s="16"/>
      <c r="B33" s="16"/>
      <c r="C33" s="21"/>
      <c r="D33" s="19"/>
      <c r="E33" s="19"/>
      <c r="F33" s="19"/>
      <c r="G33" s="19"/>
      <c r="H33" s="4" t="s">
        <v>33</v>
      </c>
      <c r="I33" s="5" t="s">
        <v>11</v>
      </c>
      <c r="J33" s="5" t="s">
        <v>12</v>
      </c>
      <c r="K33" s="5" t="s">
        <v>13</v>
      </c>
      <c r="L33" s="41" t="s">
        <v>34</v>
      </c>
      <c r="M33" s="42"/>
      <c r="N33" s="43"/>
    </row>
    <row r="34" spans="1:14" x14ac:dyDescent="0.25">
      <c r="A34" s="16"/>
      <c r="B34" s="16"/>
      <c r="C34" s="40" t="s">
        <v>29</v>
      </c>
      <c r="D34" s="19"/>
      <c r="E34" s="19"/>
      <c r="F34" s="19"/>
      <c r="G34" s="19"/>
      <c r="H34" s="3">
        <f>H35+H36+H38</f>
        <v>131573746.58</v>
      </c>
      <c r="I34" s="3">
        <f>SUM(I35,I36,I38)</f>
        <v>34954171.460000001</v>
      </c>
      <c r="J34" s="3">
        <f>SUM(J35,J36,J38)</f>
        <v>31211912.120000001</v>
      </c>
      <c r="K34" s="3">
        <f>SUM(K35,K36,K39,K38)</f>
        <v>31732399</v>
      </c>
      <c r="L34" s="37">
        <f>SUM(L35,L36,L38)</f>
        <v>33675264</v>
      </c>
      <c r="M34" s="38"/>
      <c r="N34" s="39"/>
    </row>
    <row r="35" spans="1:14" x14ac:dyDescent="0.25">
      <c r="A35" s="16"/>
      <c r="B35" s="16"/>
      <c r="C35" s="21" t="s">
        <v>31</v>
      </c>
      <c r="D35" s="19"/>
      <c r="E35" s="19"/>
      <c r="F35" s="19"/>
      <c r="G35" s="19"/>
      <c r="H35" s="3">
        <f>I35+J35+K35+L35</f>
        <v>1065600</v>
      </c>
      <c r="I35" s="2">
        <v>1035600</v>
      </c>
      <c r="J35" s="2">
        <v>30000</v>
      </c>
      <c r="K35" s="2">
        <v>0</v>
      </c>
      <c r="L35" s="22">
        <v>0</v>
      </c>
      <c r="M35" s="23"/>
      <c r="N35" s="24"/>
    </row>
    <row r="36" spans="1:14" x14ac:dyDescent="0.25">
      <c r="A36" s="16"/>
      <c r="B36" s="16"/>
      <c r="C36" s="18" t="s">
        <v>57</v>
      </c>
      <c r="D36" s="19"/>
      <c r="E36" s="19"/>
      <c r="F36" s="19"/>
      <c r="G36" s="19"/>
      <c r="H36" s="3">
        <f>I36+J36+K36+L36</f>
        <v>128933746.58</v>
      </c>
      <c r="I36" s="2">
        <v>33064171.460000001</v>
      </c>
      <c r="J36" s="2">
        <v>30461912.120000001</v>
      </c>
      <c r="K36" s="2">
        <v>31732399</v>
      </c>
      <c r="L36" s="22">
        <v>33675264</v>
      </c>
      <c r="M36" s="23"/>
      <c r="N36" s="24"/>
    </row>
    <row r="37" spans="1:14" x14ac:dyDescent="0.25">
      <c r="A37" s="16"/>
      <c r="B37" s="16"/>
      <c r="C37" s="19"/>
      <c r="D37" s="19"/>
      <c r="E37" s="19"/>
      <c r="F37" s="19"/>
      <c r="G37" s="19"/>
      <c r="H37" s="3">
        <f>SUM(I37:N37)</f>
        <v>912000</v>
      </c>
      <c r="I37" s="2">
        <v>912000</v>
      </c>
      <c r="J37" s="2">
        <v>0</v>
      </c>
      <c r="K37" s="2">
        <v>0</v>
      </c>
      <c r="L37" s="20">
        <v>0</v>
      </c>
      <c r="M37" s="20"/>
      <c r="N37" s="20"/>
    </row>
    <row r="38" spans="1:14" x14ac:dyDescent="0.25">
      <c r="A38" s="16"/>
      <c r="B38" s="16"/>
      <c r="C38" s="17" t="s">
        <v>58</v>
      </c>
      <c r="D38" s="17"/>
      <c r="E38" s="17"/>
      <c r="F38" s="17"/>
      <c r="G38" s="17"/>
      <c r="H38" s="3">
        <f>I38+J38+K38+L38</f>
        <v>1574400</v>
      </c>
      <c r="I38" s="2">
        <v>854400</v>
      </c>
      <c r="J38" s="2">
        <v>720000</v>
      </c>
      <c r="K38" s="2">
        <v>0</v>
      </c>
      <c r="L38" s="20">
        <v>0</v>
      </c>
      <c r="M38" s="20"/>
      <c r="N38" s="20"/>
    </row>
  </sheetData>
  <mergeCells count="73">
    <mergeCell ref="A2:N4"/>
    <mergeCell ref="A6:B6"/>
    <mergeCell ref="C6:K6"/>
    <mergeCell ref="L6:N6"/>
    <mergeCell ref="A9:B9"/>
    <mergeCell ref="C9:K9"/>
    <mergeCell ref="L9:N9"/>
    <mergeCell ref="A7:B7"/>
    <mergeCell ref="C7:K7"/>
    <mergeCell ref="L7:N7"/>
    <mergeCell ref="A8:B8"/>
    <mergeCell ref="C8:K8"/>
    <mergeCell ref="L8:N8"/>
    <mergeCell ref="D16:G16"/>
    <mergeCell ref="H14:H15"/>
    <mergeCell ref="D19:G19"/>
    <mergeCell ref="L19:N19"/>
    <mergeCell ref="D20:G20"/>
    <mergeCell ref="L20:N20"/>
    <mergeCell ref="K14:K15"/>
    <mergeCell ref="L16:N16"/>
    <mergeCell ref="D17:G17"/>
    <mergeCell ref="L17:N17"/>
    <mergeCell ref="D18:G18"/>
    <mergeCell ref="L18:N18"/>
    <mergeCell ref="A12:B12"/>
    <mergeCell ref="C12:K12"/>
    <mergeCell ref="L12:N12"/>
    <mergeCell ref="C13:C15"/>
    <mergeCell ref="D13:G15"/>
    <mergeCell ref="H13:K13"/>
    <mergeCell ref="L13:N15"/>
    <mergeCell ref="I14:I15"/>
    <mergeCell ref="J14:J15"/>
    <mergeCell ref="D22:G22"/>
    <mergeCell ref="L22:N22"/>
    <mergeCell ref="L21:N21"/>
    <mergeCell ref="D26:G26"/>
    <mergeCell ref="D27:G27"/>
    <mergeCell ref="D24:G24"/>
    <mergeCell ref="D25:G25"/>
    <mergeCell ref="L24:N24"/>
    <mergeCell ref="L23:N23"/>
    <mergeCell ref="L27:N27"/>
    <mergeCell ref="L26:N26"/>
    <mergeCell ref="L25:N25"/>
    <mergeCell ref="A10:B11"/>
    <mergeCell ref="C10:K11"/>
    <mergeCell ref="L10:N11"/>
    <mergeCell ref="L34:N34"/>
    <mergeCell ref="C34:G34"/>
    <mergeCell ref="L33:N33"/>
    <mergeCell ref="H32:N32"/>
    <mergeCell ref="A13:B31"/>
    <mergeCell ref="D31:G31"/>
    <mergeCell ref="D28:G28"/>
    <mergeCell ref="D29:G29"/>
    <mergeCell ref="D30:G30"/>
    <mergeCell ref="L28:N28"/>
    <mergeCell ref="C32:G33"/>
    <mergeCell ref="D23:G23"/>
    <mergeCell ref="D21:G21"/>
    <mergeCell ref="L29:N29"/>
    <mergeCell ref="L30:N30"/>
    <mergeCell ref="L31:N31"/>
    <mergeCell ref="A32:B38"/>
    <mergeCell ref="C38:G38"/>
    <mergeCell ref="C36:G37"/>
    <mergeCell ref="L37:N37"/>
    <mergeCell ref="L38:N38"/>
    <mergeCell ref="C35:G35"/>
    <mergeCell ref="L35:N35"/>
    <mergeCell ref="L36:N3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2024-12-27T10:15:34Z</dcterms:modified>
</cp:coreProperties>
</file>