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6.01.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9" i="1" l="1"/>
  <c r="I179" i="1"/>
  <c r="H180" i="1"/>
  <c r="I180" i="1"/>
  <c r="H181" i="1"/>
  <c r="I181" i="1"/>
  <c r="G180" i="1"/>
  <c r="G181" i="1"/>
  <c r="G179" i="1"/>
  <c r="I93" i="1"/>
  <c r="H93" i="1"/>
  <c r="G93" i="1"/>
  <c r="I89" i="1"/>
  <c r="H89" i="1"/>
  <c r="G89" i="1"/>
  <c r="H27" i="1"/>
  <c r="I27" i="1"/>
  <c r="G27" i="1"/>
  <c r="I56" i="1" l="1"/>
  <c r="H56" i="1"/>
  <c r="G56" i="1"/>
  <c r="I44" i="1"/>
  <c r="H44" i="1"/>
  <c r="G44" i="1"/>
  <c r="I174" i="1" l="1"/>
  <c r="H174" i="1"/>
  <c r="G174" i="1"/>
  <c r="I170" i="1"/>
  <c r="H170" i="1"/>
  <c r="G170" i="1"/>
  <c r="I166" i="1"/>
  <c r="H166" i="1"/>
  <c r="G166" i="1"/>
  <c r="I161" i="1"/>
  <c r="H161" i="1"/>
  <c r="G161" i="1"/>
  <c r="I156" i="1"/>
  <c r="H156" i="1"/>
  <c r="G156" i="1"/>
  <c r="I152" i="1"/>
  <c r="H152" i="1"/>
  <c r="G152" i="1"/>
  <c r="I147" i="1"/>
  <c r="H147" i="1"/>
  <c r="G147" i="1"/>
  <c r="I142" i="1"/>
  <c r="H142" i="1"/>
  <c r="G142" i="1"/>
  <c r="I138" i="1"/>
  <c r="H138" i="1"/>
  <c r="G138" i="1"/>
  <c r="I134" i="1"/>
  <c r="H134" i="1"/>
  <c r="G134" i="1"/>
  <c r="I129" i="1"/>
  <c r="H129" i="1"/>
  <c r="G129" i="1"/>
  <c r="I125" i="1"/>
  <c r="H125" i="1"/>
  <c r="G125" i="1"/>
  <c r="I121" i="1"/>
  <c r="H121" i="1"/>
  <c r="G121" i="1"/>
  <c r="I117" i="1"/>
  <c r="H117" i="1"/>
  <c r="G117" i="1"/>
  <c r="I113" i="1"/>
  <c r="H113" i="1"/>
  <c r="G113" i="1"/>
  <c r="I109" i="1"/>
  <c r="H109" i="1"/>
  <c r="G109" i="1"/>
  <c r="I101" i="1"/>
  <c r="H101" i="1"/>
  <c r="G101" i="1"/>
  <c r="I178" i="1" l="1"/>
  <c r="H178" i="1"/>
  <c r="G178" i="1"/>
  <c r="I97" i="1"/>
  <c r="H97" i="1"/>
  <c r="G97" i="1"/>
  <c r="I85" i="1"/>
  <c r="H85" i="1"/>
  <c r="G85" i="1"/>
  <c r="I81" i="1"/>
  <c r="H81" i="1"/>
  <c r="G81" i="1"/>
  <c r="I77" i="1"/>
  <c r="H77" i="1"/>
  <c r="G77" i="1"/>
  <c r="I73" i="1"/>
  <c r="H73" i="1"/>
  <c r="G73" i="1"/>
  <c r="I68" i="1"/>
  <c r="H68" i="1"/>
  <c r="G68" i="1"/>
  <c r="I64" i="1"/>
  <c r="H64" i="1"/>
  <c r="G64" i="1"/>
  <c r="I60" i="1"/>
  <c r="H60" i="1"/>
  <c r="G60" i="1"/>
  <c r="I52" i="1"/>
  <c r="H52" i="1"/>
  <c r="G52" i="1"/>
  <c r="I48" i="1" l="1"/>
  <c r="H48" i="1"/>
  <c r="G48" i="1"/>
  <c r="I40" i="1"/>
  <c r="H40" i="1"/>
  <c r="G40" i="1"/>
  <c r="I36" i="1"/>
  <c r="H36" i="1"/>
  <c r="G36" i="1"/>
  <c r="I32" i="1"/>
  <c r="H32" i="1"/>
  <c r="G32" i="1"/>
  <c r="I22" i="1"/>
  <c r="H22" i="1"/>
  <c r="G22" i="1"/>
  <c r="H17" i="1"/>
  <c r="I17" i="1"/>
  <c r="G17" i="1"/>
</calcChain>
</file>

<file path=xl/sharedStrings.xml><?xml version="1.0" encoding="utf-8"?>
<sst xmlns="http://schemas.openxmlformats.org/spreadsheetml/2006/main" count="466" uniqueCount="139">
  <si>
    <t>План реализации муниципальной программы</t>
  </si>
  <si>
    <t>Описание направления реализации</t>
  </si>
  <si>
    <t>Исполнитель</t>
  </si>
  <si>
    <t>2. Комплекс процессных мероприятий  «Развитие общего образования»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</si>
  <si>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</si>
  <si>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Управление образования администрации муниципального образования город Алексин, муниципальные общеобразовательные организации</t>
  </si>
  <si>
    <t>Всего</t>
  </si>
  <si>
    <t>904 0702 01 4 02 L3040</t>
  </si>
  <si>
    <t>Федеральный бюджет</t>
  </si>
  <si>
    <t>x</t>
  </si>
  <si>
    <t>Областной бюджет</t>
  </si>
  <si>
    <t>Местный бюджет</t>
  </si>
  <si>
    <t>Срок реализации </t>
  </si>
  <si>
    <t>Источники финансирования</t>
  </si>
  <si>
    <t>Объемы финансирования (рублей)</t>
  </si>
  <si>
    <t>текущий финансовый год  </t>
  </si>
  <si>
    <t>первый год планового периода</t>
  </si>
  <si>
    <t>второй год планового периода</t>
  </si>
  <si>
    <t>Ожидаемый результат реализации муниципальной программы</t>
  </si>
  <si>
    <t xml:space="preserve">начало реализации </t>
  </si>
  <si>
    <t xml:space="preserve">окончание реализации </t>
  </si>
  <si>
    <t>Приложение к Приказу</t>
  </si>
  <si>
    <t xml:space="preserve">Управления образования администрации </t>
  </si>
  <si>
    <t xml:space="preserve">муниципального образования город Алексин </t>
  </si>
  <si>
    <t>№ 2-д от «09» января 2023</t>
  </si>
  <si>
    <t>Управление образования администрации муниципального образования город Алексин</t>
  </si>
  <si>
    <t>Региональный проект «Современная школа»</t>
  </si>
  <si>
    <t>Региональный проект «Цифровая образовательная среда»</t>
  </si>
  <si>
    <t>1. Комплекс процессных мероприятий  «Развитие дошкольного образования»</t>
  </si>
  <si>
    <t xml:space="preserve">Расходы на обеспечение деятельности (оказание услуг) муниципальных учреждений </t>
  </si>
  <si>
    <t>904 0701 01 4 01 00590</t>
  </si>
  <si>
    <t>Реализованы мероприятия по обеспечению деятельности муниципальных образовательных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</si>
  <si>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Тульской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Тульской области, обеспечения дополнительного образования детей в муниципальных общеобразовательных организациях Тульской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</si>
  <si>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904 0701 01 4 01 28010</t>
  </si>
  <si>
    <t>Укрепление материально-технической базы муниципальных учреждений (ремонт теневых навесов, пищеблока и прачечной муниципального бюджетного дошкольного образовательного учреждения "Детский сад комбинированного вида №11")</t>
  </si>
  <si>
    <t>Укрепление материально-технической базы муниципальных учреждений (асфальтирование территории муниципального бюджетного дошкольного образовательного учреждения "Детский сад комбинированного вида №26")</t>
  </si>
  <si>
    <t>Произведено благоустройство территории муниципального ДОУ</t>
  </si>
  <si>
    <t>Расходы на укрепление материально-технической базы муниципальных образовательных организаций (за исключением капитальных вложений): капитальный ремонт здания муниципального бюджетного дошкольного образовательного учреждения "Детский сад комбинированного вида №1"</t>
  </si>
  <si>
    <t>904 0701 01 4 01 S0580</t>
  </si>
  <si>
    <t>Увеличилась доля обучающихся государственных и муниципальных организаций, осуществляющих образовательную деятельность по образовательным программам дошкольного, общего и дополнительного образования, которым предоставлена возможность обучаться в соответствии с современными требованиями, в общей численности обучающихся организаций, осуществляющих образовательную деятельность по образовательным программам дошкольного, общего и дополнительного образования</t>
  </si>
  <si>
    <t>Предоставление мер поддержки молодым специалистам</t>
  </si>
  <si>
    <t>904 0701 01 4 01 78020</t>
  </si>
  <si>
    <t>Осуществлены ежемесячные денежные выплаты в рамках социальной помощи молодым специалистам, принятым на работу в муниципальные образовательные учреждения муниципального образования город Алексин</t>
  </si>
  <si>
    <t>Предоставление мер социальной поддержки педагогическим и иным работникам</t>
  </si>
  <si>
    <t>904 0701 01 4 01 82530</t>
  </si>
  <si>
    <t>Выплата компенсации родителям (законным представителям), дети которых посещают образовательные организации (за исключением государственных образовательных организаций, находящихся в ведении Тульской области), реализующие образовательную программу дошкольного образования</t>
  </si>
  <si>
    <t>904 0702 01 4 02 00590</t>
  </si>
  <si>
    <t>904 0702 01 4 02 82910</t>
  </si>
  <si>
    <t>904 0701 01 4 01 82910</t>
  </si>
  <si>
    <t>904 0703 01 4 02 82910</t>
  </si>
  <si>
    <t>Укрепление материально-технической базы муниципальных учреждений (ремонт эвакуационных лестниц, плиты над входом, отвод воды для муниципального бюджетного общеобразовательного учреждения "Шелепинская средняя общеобразовательная школа № 27")</t>
  </si>
  <si>
    <t>904 0702 01 4 02 28010</t>
  </si>
  <si>
    <t>Произведены ремонтные работы, в том числе в целях устранения предписаний контролирующих органов</t>
  </si>
  <si>
    <t>904 0702 01 4 02  S0580</t>
  </si>
  <si>
    <t>Обеспечении бесплатным питанием отдельных категорий обучающихся общеобразовательных организаций</t>
  </si>
  <si>
    <t>904 0702 01 4 02 28810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</si>
  <si>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</si>
  <si>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904 0702 01 4 02 53030</t>
  </si>
  <si>
    <t>904 0702 01 4 02 78020</t>
  </si>
  <si>
    <t>Предоставление мер социальной поддержки родителям (законным представителям) детей-инвалидов, обучающихся по основным общеобразовательным программам на дому</t>
  </si>
  <si>
    <t>904 1004 01 4 02 80070</t>
  </si>
  <si>
    <t>904 0702 01 4 02 82500</t>
  </si>
  <si>
    <t>Предоставление мер социальной поддержки родителям (законным представителям) детей, обучающихся по основным общеобразовательным программам в форме семейного образования</t>
  </si>
  <si>
    <t>904 1004 01 4 02 82520</t>
  </si>
  <si>
    <t>Управление образования администрации муниципального образования город Алексин, МБОУ "Александровская СОШ №23"</t>
  </si>
  <si>
    <t>Управление образования администрации муниципального образования город Алексин,  МБОУ "Шелепинская СОШ №27"</t>
  </si>
  <si>
    <t>Управление образования администрации муниципального образования город Алексин, муниципальные дошкольные образовательные организации</t>
  </si>
  <si>
    <t>Управление образования администрации муниципального образования город Алексин, МБДОУ "ДС комбинированного вида №11"</t>
  </si>
  <si>
    <t>Управление образования администрации муниципального образования город Алексин,  МБДОУ "ДС комбинированного вида №26"</t>
  </si>
  <si>
    <t>Управление образования администрации муниципального образования город Алексин, МБДОУ "ДС комбинированного вида №1"</t>
  </si>
  <si>
    <t>904 0702 02 4 02 82530</t>
  </si>
  <si>
    <t>3. Комплекс процессных мероприятий  «Развитие дополнительного образования»</t>
  </si>
  <si>
    <t>Управление образования администрации муниципального образования город Алексин, муниципальные образовательные организации допонительного образования</t>
  </si>
  <si>
    <t>904 0703 01 4 03 00590</t>
  </si>
  <si>
    <t>904 0703 01 4 03 78020</t>
  </si>
  <si>
    <t>904 0703 02 4 03 82530</t>
  </si>
  <si>
    <t>4. Комплекс процессных мероприятий  «Обеспечение реализации муниципальной программы»</t>
  </si>
  <si>
    <t>Управление образования администрации муниципального образования город Алексин, МКУ "ЦОДСО"</t>
  </si>
  <si>
    <t>904 0709 01 4 04 00590</t>
  </si>
  <si>
    <t>Реализованы мероприятия по обеспечению деятельности муниципальных учреждений</t>
  </si>
  <si>
    <t>5. Комплекс процессных мероприятий  «Создание условий для развития творческого потенциала педагогов и учащихся»</t>
  </si>
  <si>
    <t>Предоставление муниципальных грантов лучшим педагогам муниципальных образовательных учреждений</t>
  </si>
  <si>
    <t>904 0709 01 4 05 28080</t>
  </si>
  <si>
    <t>Проведен  конкурсный отбор лучших педагогов образовательных учреждений муниципального образования город Алексин на получение муниципального гранта</t>
  </si>
  <si>
    <t>904 0709 01 4 05 28210</t>
  </si>
  <si>
    <t>Проведение предметных олимпиад, конкурсов, ярмарок</t>
  </si>
  <si>
    <t>6. Комплекс процессных мероприятий  «Проведение аварийно-восстановительных работ»</t>
  </si>
  <si>
    <t>Проведение аварийно-восстановительных работ</t>
  </si>
  <si>
    <t>Проведены аварийно-восстановительные работы; обеспечено быстрое и качественное устранение аварийных ситуаций</t>
  </si>
  <si>
    <t>Проведены предметные олимпиады, конкурсы, ярмарки; обеспечено сохранение и развитие творческого потенциала педагогов и учащихся</t>
  </si>
  <si>
    <t>904 0709 01 4 06 28090</t>
  </si>
  <si>
    <t>7. Комплекс процессных мероприятий  «Реализация программы подготовки педагогических кадров для муниципальных образовательных учреждений, сопровождение государственной итоговой аттестации, реализация мероприятий по формированию и ведению ФИС ФРДО»</t>
  </si>
  <si>
    <t>Организационные мероприятия по сопровождению государственной итоговой аттестации</t>
  </si>
  <si>
    <t>904 0709 01 4 07 28100</t>
  </si>
  <si>
    <t>Обеспечено успешное проведение государственной итоговой аттестации</t>
  </si>
  <si>
    <t>Предоставление единовременного денежного пособия в рамках мер социальной поддержки, предоставляемых гражданину, заключившему договор о целевом обучении в рамках квоты целевого приема</t>
  </si>
  <si>
    <t>904 0709 01 4 07 78070</t>
  </si>
  <si>
    <t>Осуществлена единовременная денежная выплата в рамках мер социальной поддержки, предоставляемых гражданину, 
заключившему договор о целевом обучении в Федеральном государственном бюджетном образовательном учреждении высшего профессионального образования «Тульский государственный педагогический университет им. Л.Н. Толстого»</t>
  </si>
  <si>
    <t>Организация мероприятия по формированию и ведению Информационной системы «Федеральный реестр сведений о документах об образовании и о квалификации, документах об обучении»</t>
  </si>
  <si>
    <t>904 0709 01 4 07 28670</t>
  </si>
  <si>
    <t>Реализованы мероприятия по формированию и ведению Информационной системы «Федеральный реестр сведений о документах об образовании и о квалификации, документах об обучении»</t>
  </si>
  <si>
    <t xml:space="preserve">ИТОГО 
по муниципальной программе
</t>
  </si>
  <si>
    <t>В общеобразовательных организациях,
расположенных в сельской местности и
малых городах, созданы и функционируют центры образования
естественно-научной и технологической
направленностей</t>
  </si>
  <si>
    <t>Образовательные организации обеспечены материально-
технической базой для внедрения цифровой образовательной среды</t>
  </si>
  <si>
    <t>Реализованы государственные гарантии прав граждан на получение общедоступного и бесплатного дошкольного образования в муниципальных ДОУ</t>
  </si>
  <si>
    <t>Предоставлены меры социальной поддержки педагогическим и иным работникам</t>
  </si>
  <si>
    <t>Реализованы государственные полномочия по выплате компенсации части родительской платы</t>
  </si>
  <si>
    <t>Реализованы государственные гарантии прав граждан на получение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ОУ</t>
  </si>
  <si>
    <t>Предоставлены меры социальной поддержки  в организации питания отдельных категорий обучающихся общеобразовательных организаций муниципального образования город Алексин</t>
  </si>
  <si>
    <t>Доля педагогических работников образовательных организаций, получивших ежемесячное денежное
вознаграждение за классное руководство составляет 100%</t>
  </si>
  <si>
    <t>Предоставлены меры соц.поддержки родителям (законным представителям) детей-инвалидов, обучающихся по основным общеобразовательным программам на дому</t>
  </si>
  <si>
    <t>Доля обучающихся, получающих начальное общее образование в муниципальных образовательных организациях, получающих бесплатное
горячее питание, к общему количеству
обучающихся, получающих начальное
общее образование в муниципальных
образовательных организациях составляет 100%</t>
  </si>
  <si>
    <t>Предоставлены меры соц.поддержки родителям (законным представителям) детей, обучающихся по основным общеобразовательным программам в форме семейного образования</t>
  </si>
  <si>
    <r>
      <t>«</t>
    </r>
    <r>
      <rPr>
        <b/>
        <sz val="12"/>
        <color rgb="FF000000"/>
        <rFont val="Times New Roman"/>
        <family val="1"/>
        <charset val="204"/>
      </rPr>
      <t>Образование в муниципальном образовании город Алексин» на 2023 год и плановый период 2024-2025 годов</t>
    </r>
  </si>
  <si>
    <t>Дополнительное финансовое обеспечение мероприятий по организации питания отдельных   категорий обучающихся в муниципальных общеобразовательных организациях и обучающихся в частных общеобразовательных организациях по имеющим государственную аккредитацию основным общеобразовательным программам</t>
  </si>
  <si>
    <t xml:space="preserve">Начальник Управления образования </t>
  </si>
  <si>
    <t>администрации муниципального образования город Алексин</t>
  </si>
  <si>
    <t>И.А. Шумицкая</t>
  </si>
  <si>
    <t>№ 19-д от «26» января 2023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</si>
  <si>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(создание и функционирование центров образования естественно-научной и технологической направленностей)</t>
  </si>
  <si>
    <t>904 0702 01 1 E1 51721</t>
  </si>
  <si>
    <t>КБК (ГРБС,Р,ПР,ЦСР)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</si>
  <si>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 (обеспечение материально-технической базой для внедрения цифровой образовательной среды)</t>
  </si>
  <si>
    <t>904 0702 01 1 E4 52131</t>
  </si>
  <si>
    <t>Укрепление материально-технической базы муниципальных учреждений</t>
  </si>
  <si>
    <t>Проведены мероприятия по укреплению материально-технической базы ОУ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</si>
  <si>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кровли муниципального бюджетного дошкольного образовательного учреждения "Центр развития ребенка – детский сад №13"</t>
  </si>
  <si>
    <t>Управление образования администрации муниципального образования город Алексин, МБДОУ "ЦРР - ДС №13"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</si>
  <si>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</si>
  <si>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Региональный проект «Патриотическое воспитание граждан Российской Федерации»</t>
  </si>
  <si>
    <t>904 0702 01 1 EB 51790</t>
  </si>
  <si>
    <t>В государственных и муниципальных общеобразовательных организациях проведены мероприятия по обеспечению деятельности советников
директора по воспитанию и взаимодействию с детскими общественными объединениями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</si>
  <si>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кабинетов "Точки роста" и приобретение мебели для муниципального бюджетного общеобразовательного учреждения "Александровская средняя общеобразовательная школа №23"</t>
  </si>
  <si>
    <t>904 0702 01 4 02 S0580</t>
  </si>
  <si>
    <t>Расходы на укрепление материально-технической базы муниципальных образовательных организаций (за исключением капитальных вложений): модернизация системы АПС и СУЭ муниципального бюджетного общеобразовательного учреждения "Средняя общеобразовательная школа №1"</t>
  </si>
  <si>
    <t>Управление образования администрации муниципального образования город Алексин, МБОУ "СОШ №1"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</si>
  <si>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кабинетов "Точки роста" и приобретение мебели для муниципального бюджетного общеобразовательного учреждения "Авангардская средняя общеобразовательная школа №7"</t>
  </si>
  <si>
    <t>Управление образования администрации муниципального образования город Алексин, МБОУ "Авангардская СОШ №7"</t>
  </si>
  <si>
    <t>904 1004 01 4 01 82510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</si>
</sst>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5"/>
  <sheetViews>
    <sheetView tabSelected="1" topLeftCell="A165" workbookViewId="0">
      <selection activeCell="G179" sqref="G179:I181"/>
    </sheetView>
  </sheetViews>
  <sheetFormatPr defaultRowHeight="15" x14ac:dyDescent="0.25"/>
  <cols>
    <col min="1" max="1" width="39.140625" customWidth="1"/>
    <col min="2" max="2" width="27" customWidth="1"/>
    <col min="3" max="3" width="10.28515625" customWidth="1"/>
    <col min="4" max="4" width="10.140625" customWidth="1"/>
    <col min="5" max="5" width="14.7109375" customWidth="1"/>
    <col min="6" max="6" width="20" customWidth="1"/>
    <col min="7" max="7" width="14.7109375" customWidth="1"/>
    <col min="8" max="8" width="14.42578125" customWidth="1"/>
    <col min="9" max="9" width="13.28515625" customWidth="1"/>
    <col min="10" max="10" width="33" customWidth="1"/>
  </cols>
  <sheetData>
    <row r="1" spans="1:10" x14ac:dyDescent="0.25">
      <c r="I1" s="4" t="s">
        <v>21</v>
      </c>
    </row>
    <row r="2" spans="1:10" x14ac:dyDescent="0.25">
      <c r="I2" s="4" t="s">
        <v>22</v>
      </c>
    </row>
    <row r="3" spans="1:10" x14ac:dyDescent="0.25">
      <c r="I3" s="4" t="s">
        <v>23</v>
      </c>
    </row>
    <row r="4" spans="1:10" x14ac:dyDescent="0.25">
      <c r="I4" s="5" t="s">
        <v>118</v>
      </c>
    </row>
    <row r="6" spans="1:10" x14ac:dyDescent="0.25">
      <c r="I6" s="4" t="s">
        <v>21</v>
      </c>
    </row>
    <row r="7" spans="1:10" x14ac:dyDescent="0.25">
      <c r="I7" s="4" t="s">
        <v>22</v>
      </c>
    </row>
    <row r="8" spans="1:10" x14ac:dyDescent="0.25">
      <c r="I8" s="4" t="s">
        <v>23</v>
      </c>
    </row>
    <row r="9" spans="1:10" x14ac:dyDescent="0.25">
      <c r="I9" s="5" t="s">
        <v>24</v>
      </c>
    </row>
    <row r="11" spans="1:10" ht="15.75" x14ac:dyDescent="0.25">
      <c r="A11" s="17" t="s">
        <v>0</v>
      </c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5.75" x14ac:dyDescent="0.25">
      <c r="A12" s="18" t="s">
        <v>113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114.75" customHeight="1" x14ac:dyDescent="0.25">
      <c r="A13" s="15" t="s">
        <v>1</v>
      </c>
      <c r="B13" s="15" t="s">
        <v>2</v>
      </c>
      <c r="C13" s="15" t="s">
        <v>12</v>
      </c>
      <c r="D13" s="15"/>
      <c r="E13" s="1" t="s">
        <v>13</v>
      </c>
      <c r="F13" s="1" t="s">
        <v>121</v>
      </c>
      <c r="G13" s="15" t="s">
        <v>14</v>
      </c>
      <c r="H13" s="15"/>
      <c r="I13" s="15"/>
      <c r="J13" s="15" t="s">
        <v>18</v>
      </c>
    </row>
    <row r="14" spans="1:10" ht="38.25" x14ac:dyDescent="0.25">
      <c r="A14" s="15"/>
      <c r="B14" s="15"/>
      <c r="C14" s="1" t="s">
        <v>19</v>
      </c>
      <c r="D14" s="1" t="s">
        <v>20</v>
      </c>
      <c r="E14" s="2"/>
      <c r="F14" s="3"/>
      <c r="G14" s="1" t="s">
        <v>15</v>
      </c>
      <c r="H14" s="1" t="s">
        <v>16</v>
      </c>
      <c r="I14" s="1" t="s">
        <v>17</v>
      </c>
      <c r="J14" s="15"/>
    </row>
    <row r="15" spans="1:10" x14ac:dyDescent="0.2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</row>
    <row r="16" spans="1:10" x14ac:dyDescent="0.25">
      <c r="A16" s="19" t="s">
        <v>26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1:10" ht="33.75" customHeight="1" x14ac:dyDescent="0.25">
      <c r="A17" s="20" t="s">
        <v>119</v>
      </c>
      <c r="B17" s="20" t="s">
        <v>25</v>
      </c>
      <c r="C17" s="21">
        <v>44927</v>
      </c>
      <c r="D17" s="21">
        <v>45657</v>
      </c>
      <c r="E17" s="3" t="s">
        <v>6</v>
      </c>
      <c r="F17" s="1" t="s">
        <v>120</v>
      </c>
      <c r="G17" s="12">
        <f>SUM(G18:G20)</f>
        <v>1518767.6300000001</v>
      </c>
      <c r="H17" s="12">
        <f t="shared" ref="H17:I17" si="0">SUM(H18:H20)</f>
        <v>2402094.52</v>
      </c>
      <c r="I17" s="12">
        <f t="shared" si="0"/>
        <v>0</v>
      </c>
      <c r="J17" s="16" t="s">
        <v>102</v>
      </c>
    </row>
    <row r="18" spans="1:10" ht="33.75" customHeight="1" x14ac:dyDescent="0.25">
      <c r="A18" s="20"/>
      <c r="B18" s="20"/>
      <c r="C18" s="21"/>
      <c r="D18" s="21"/>
      <c r="E18" s="3" t="s">
        <v>8</v>
      </c>
      <c r="F18" s="1" t="s">
        <v>9</v>
      </c>
      <c r="G18" s="12">
        <v>1443436.09</v>
      </c>
      <c r="H18" s="12">
        <v>2282948.5299999998</v>
      </c>
      <c r="I18" s="12">
        <v>0</v>
      </c>
      <c r="J18" s="16"/>
    </row>
    <row r="19" spans="1:10" ht="33.75" customHeight="1" x14ac:dyDescent="0.25">
      <c r="A19" s="20"/>
      <c r="B19" s="20"/>
      <c r="C19" s="21"/>
      <c r="D19" s="21"/>
      <c r="E19" s="3" t="s">
        <v>10</v>
      </c>
      <c r="F19" s="1" t="s">
        <v>9</v>
      </c>
      <c r="G19" s="12">
        <v>60143.86</v>
      </c>
      <c r="H19" s="12">
        <v>95125.04</v>
      </c>
      <c r="I19" s="12">
        <v>0</v>
      </c>
      <c r="J19" s="16"/>
    </row>
    <row r="20" spans="1:10" ht="33.75" customHeight="1" x14ac:dyDescent="0.25">
      <c r="A20" s="20"/>
      <c r="B20" s="20"/>
      <c r="C20" s="21"/>
      <c r="D20" s="21"/>
      <c r="E20" s="3" t="s">
        <v>11</v>
      </c>
      <c r="F20" s="1" t="s">
        <v>9</v>
      </c>
      <c r="G20" s="12">
        <v>15187.68</v>
      </c>
      <c r="H20" s="12">
        <v>24020.95</v>
      </c>
      <c r="I20" s="12">
        <v>0</v>
      </c>
      <c r="J20" s="16"/>
    </row>
    <row r="21" spans="1:10" x14ac:dyDescent="0.25">
      <c r="A21" s="19" t="s">
        <v>27</v>
      </c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19.5" customHeight="1" x14ac:dyDescent="0.25">
      <c r="A22" s="20" t="s">
        <v>122</v>
      </c>
      <c r="B22" s="20" t="s">
        <v>25</v>
      </c>
      <c r="C22" s="21">
        <v>44927</v>
      </c>
      <c r="D22" s="21">
        <v>45657</v>
      </c>
      <c r="E22" s="3" t="s">
        <v>6</v>
      </c>
      <c r="F22" s="1" t="s">
        <v>123</v>
      </c>
      <c r="G22" s="12">
        <f>SUM(G23:G25)</f>
        <v>7213067.9800000004</v>
      </c>
      <c r="H22" s="12">
        <f t="shared" ref="H22" si="1">SUM(H23:H25)</f>
        <v>20140537.779999997</v>
      </c>
      <c r="I22" s="12">
        <f t="shared" ref="I22" si="2">SUM(I23:I25)</f>
        <v>0</v>
      </c>
      <c r="J22" s="16" t="s">
        <v>103</v>
      </c>
    </row>
    <row r="23" spans="1:10" ht="24.75" customHeight="1" x14ac:dyDescent="0.25">
      <c r="A23" s="20"/>
      <c r="B23" s="20"/>
      <c r="C23" s="21"/>
      <c r="D23" s="21"/>
      <c r="E23" s="3" t="s">
        <v>8</v>
      </c>
      <c r="F23" s="1" t="s">
        <v>9</v>
      </c>
      <c r="G23" s="12">
        <v>6855299.5700000003</v>
      </c>
      <c r="H23" s="12">
        <v>19141566.649999999</v>
      </c>
      <c r="I23" s="12">
        <v>0</v>
      </c>
      <c r="J23" s="16"/>
    </row>
    <row r="24" spans="1:10" ht="24.75" customHeight="1" x14ac:dyDescent="0.25">
      <c r="A24" s="20"/>
      <c r="B24" s="20"/>
      <c r="C24" s="21"/>
      <c r="D24" s="21"/>
      <c r="E24" s="3" t="s">
        <v>10</v>
      </c>
      <c r="F24" s="1" t="s">
        <v>9</v>
      </c>
      <c r="G24" s="12">
        <v>285637.71000000002</v>
      </c>
      <c r="H24" s="12">
        <v>797565.74</v>
      </c>
      <c r="I24" s="12">
        <v>0</v>
      </c>
      <c r="J24" s="16"/>
    </row>
    <row r="25" spans="1:10" ht="16.5" customHeight="1" x14ac:dyDescent="0.25">
      <c r="A25" s="20"/>
      <c r="B25" s="20"/>
      <c r="C25" s="21"/>
      <c r="D25" s="21"/>
      <c r="E25" s="3" t="s">
        <v>11</v>
      </c>
      <c r="F25" s="1" t="s">
        <v>9</v>
      </c>
      <c r="G25" s="12">
        <v>72130.7</v>
      </c>
      <c r="H25" s="12">
        <v>201405.39</v>
      </c>
      <c r="I25" s="12">
        <v>0</v>
      </c>
      <c r="J25" s="16"/>
    </row>
    <row r="26" spans="1:10" ht="16.5" customHeight="1" x14ac:dyDescent="0.25">
      <c r="A26" s="19" t="s">
        <v>129</v>
      </c>
      <c r="B26" s="19"/>
      <c r="C26" s="19"/>
      <c r="D26" s="19"/>
      <c r="E26" s="19"/>
      <c r="F26" s="19"/>
      <c r="G26" s="19"/>
      <c r="H26" s="19"/>
      <c r="I26" s="19"/>
      <c r="J26" s="19"/>
    </row>
    <row r="27" spans="1:10" ht="17.25" customHeight="1" x14ac:dyDescent="0.25">
      <c r="A27" s="20" t="s">
        <v>128</v>
      </c>
      <c r="B27" s="20" t="s">
        <v>5</v>
      </c>
      <c r="C27" s="21">
        <v>44927</v>
      </c>
      <c r="D27" s="21">
        <v>46022</v>
      </c>
      <c r="E27" s="10" t="s">
        <v>6</v>
      </c>
      <c r="F27" s="11" t="s">
        <v>130</v>
      </c>
      <c r="G27" s="12">
        <f>SUM(G28:G30)</f>
        <v>598313.91999999993</v>
      </c>
      <c r="H27" s="12">
        <f t="shared" ref="H27:I27" si="3">SUM(H28:H30)</f>
        <v>4718439.0199999996</v>
      </c>
      <c r="I27" s="12">
        <f t="shared" si="3"/>
        <v>4718439.0199999996</v>
      </c>
      <c r="J27" s="16" t="s">
        <v>131</v>
      </c>
    </row>
    <row r="28" spans="1:10" ht="26.25" customHeight="1" x14ac:dyDescent="0.25">
      <c r="A28" s="20"/>
      <c r="B28" s="20"/>
      <c r="C28" s="21"/>
      <c r="D28" s="21"/>
      <c r="E28" s="10" t="s">
        <v>8</v>
      </c>
      <c r="F28" s="11" t="s">
        <v>9</v>
      </c>
      <c r="G28" s="12">
        <v>574378.48</v>
      </c>
      <c r="H28" s="12">
        <v>4529701.46</v>
      </c>
      <c r="I28" s="12">
        <v>4529701.46</v>
      </c>
      <c r="J28" s="16"/>
    </row>
    <row r="29" spans="1:10" ht="27.75" customHeight="1" x14ac:dyDescent="0.25">
      <c r="A29" s="20"/>
      <c r="B29" s="20"/>
      <c r="C29" s="21"/>
      <c r="D29" s="21"/>
      <c r="E29" s="10" t="s">
        <v>10</v>
      </c>
      <c r="F29" s="11" t="s">
        <v>9</v>
      </c>
      <c r="G29" s="12">
        <v>23935.439999999999</v>
      </c>
      <c r="H29" s="12">
        <v>188737.56</v>
      </c>
      <c r="I29" s="12">
        <v>188737.56</v>
      </c>
      <c r="J29" s="16"/>
    </row>
    <row r="30" spans="1:10" ht="16.5" customHeight="1" x14ac:dyDescent="0.25">
      <c r="A30" s="20"/>
      <c r="B30" s="20"/>
      <c r="C30" s="21"/>
      <c r="D30" s="21"/>
      <c r="E30" s="10" t="s">
        <v>11</v>
      </c>
      <c r="F30" s="11" t="s">
        <v>9</v>
      </c>
      <c r="G30" s="12">
        <v>0</v>
      </c>
      <c r="H30" s="12">
        <v>0</v>
      </c>
      <c r="I30" s="12">
        <v>0</v>
      </c>
      <c r="J30" s="16"/>
    </row>
    <row r="31" spans="1:10" ht="15.75" customHeight="1" x14ac:dyDescent="0.25">
      <c r="A31" s="19" t="s">
        <v>28</v>
      </c>
      <c r="B31" s="19"/>
      <c r="C31" s="19"/>
      <c r="D31" s="19"/>
      <c r="E31" s="19"/>
      <c r="F31" s="19"/>
      <c r="G31" s="19"/>
      <c r="H31" s="19"/>
      <c r="I31" s="19"/>
      <c r="J31" s="19"/>
    </row>
    <row r="32" spans="1:10" ht="24" customHeight="1" x14ac:dyDescent="0.25">
      <c r="A32" s="16" t="s">
        <v>29</v>
      </c>
      <c r="B32" s="20" t="s">
        <v>66</v>
      </c>
      <c r="C32" s="21">
        <v>44927</v>
      </c>
      <c r="D32" s="21">
        <v>46022</v>
      </c>
      <c r="E32" s="3" t="s">
        <v>6</v>
      </c>
      <c r="F32" s="1" t="s">
        <v>30</v>
      </c>
      <c r="G32" s="12">
        <f>SUM(G33:G35)</f>
        <v>109638120</v>
      </c>
      <c r="H32" s="12">
        <f t="shared" ref="H32" si="4">SUM(H33:H35)</f>
        <v>106540430</v>
      </c>
      <c r="I32" s="12">
        <f t="shared" ref="I32" si="5">SUM(I33:I35)</f>
        <v>116843030</v>
      </c>
      <c r="J32" s="16" t="s">
        <v>31</v>
      </c>
    </row>
    <row r="33" spans="1:10" ht="24" customHeight="1" x14ac:dyDescent="0.25">
      <c r="A33" s="16"/>
      <c r="B33" s="20"/>
      <c r="C33" s="21"/>
      <c r="D33" s="21"/>
      <c r="E33" s="3" t="s">
        <v>8</v>
      </c>
      <c r="F33" s="1" t="s">
        <v>9</v>
      </c>
      <c r="G33" s="12">
        <v>0</v>
      </c>
      <c r="H33" s="12">
        <v>0</v>
      </c>
      <c r="I33" s="12">
        <v>0</v>
      </c>
      <c r="J33" s="16"/>
    </row>
    <row r="34" spans="1:10" ht="24" customHeight="1" x14ac:dyDescent="0.25">
      <c r="A34" s="16"/>
      <c r="B34" s="20"/>
      <c r="C34" s="21"/>
      <c r="D34" s="21"/>
      <c r="E34" s="3" t="s">
        <v>10</v>
      </c>
      <c r="F34" s="1" t="s">
        <v>9</v>
      </c>
      <c r="G34" s="12">
        <v>0</v>
      </c>
      <c r="H34" s="12">
        <v>0</v>
      </c>
      <c r="I34" s="12">
        <v>0</v>
      </c>
      <c r="J34" s="16"/>
    </row>
    <row r="35" spans="1:10" ht="24" customHeight="1" x14ac:dyDescent="0.25">
      <c r="A35" s="16"/>
      <c r="B35" s="20"/>
      <c r="C35" s="21"/>
      <c r="D35" s="21"/>
      <c r="E35" s="3" t="s">
        <v>11</v>
      </c>
      <c r="F35" s="1" t="s">
        <v>9</v>
      </c>
      <c r="G35" s="12">
        <v>109638120</v>
      </c>
      <c r="H35" s="12">
        <v>106540430</v>
      </c>
      <c r="I35" s="12">
        <v>116843030</v>
      </c>
      <c r="J35" s="16"/>
    </row>
    <row r="36" spans="1:10" ht="59.25" customHeight="1" x14ac:dyDescent="0.25">
      <c r="A36" s="16" t="s">
        <v>32</v>
      </c>
      <c r="B36" s="20" t="s">
        <v>66</v>
      </c>
      <c r="C36" s="21">
        <v>44927</v>
      </c>
      <c r="D36" s="21">
        <v>46022</v>
      </c>
      <c r="E36" s="3" t="s">
        <v>6</v>
      </c>
      <c r="F36" s="1" t="s">
        <v>48</v>
      </c>
      <c r="G36" s="12">
        <f>SUM(G37:G39)</f>
        <v>333513614.52999997</v>
      </c>
      <c r="H36" s="12">
        <f t="shared" ref="H36" si="6">SUM(H37:H39)</f>
        <v>326003473.13999999</v>
      </c>
      <c r="I36" s="12">
        <f t="shared" ref="I36" si="7">SUM(I37:I39)</f>
        <v>324525591.95999998</v>
      </c>
      <c r="J36" s="16" t="s">
        <v>104</v>
      </c>
    </row>
    <row r="37" spans="1:10" ht="59.25" customHeight="1" x14ac:dyDescent="0.25">
      <c r="A37" s="16"/>
      <c r="B37" s="20"/>
      <c r="C37" s="21"/>
      <c r="D37" s="21"/>
      <c r="E37" s="3" t="s">
        <v>8</v>
      </c>
      <c r="F37" s="1" t="s">
        <v>9</v>
      </c>
      <c r="G37" s="12">
        <v>0</v>
      </c>
      <c r="H37" s="12">
        <v>0</v>
      </c>
      <c r="I37" s="12">
        <v>0</v>
      </c>
      <c r="J37" s="16"/>
    </row>
    <row r="38" spans="1:10" ht="59.25" customHeight="1" x14ac:dyDescent="0.25">
      <c r="A38" s="16"/>
      <c r="B38" s="20"/>
      <c r="C38" s="21"/>
      <c r="D38" s="21"/>
      <c r="E38" s="3" t="s">
        <v>10</v>
      </c>
      <c r="F38" s="1" t="s">
        <v>9</v>
      </c>
      <c r="G38" s="12">
        <v>333513614.52999997</v>
      </c>
      <c r="H38" s="12">
        <v>326003473.13999999</v>
      </c>
      <c r="I38" s="12">
        <v>324525591.95999998</v>
      </c>
      <c r="J38" s="16"/>
    </row>
    <row r="39" spans="1:10" ht="59.25" customHeight="1" x14ac:dyDescent="0.25">
      <c r="A39" s="16"/>
      <c r="B39" s="20"/>
      <c r="C39" s="21"/>
      <c r="D39" s="21"/>
      <c r="E39" s="3" t="s">
        <v>11</v>
      </c>
      <c r="F39" s="1" t="s">
        <v>9</v>
      </c>
      <c r="G39" s="12">
        <v>0</v>
      </c>
      <c r="H39" s="12">
        <v>0</v>
      </c>
      <c r="I39" s="12">
        <v>0</v>
      </c>
      <c r="J39" s="16"/>
    </row>
    <row r="40" spans="1:10" ht="20.25" customHeight="1" x14ac:dyDescent="0.25">
      <c r="A40" s="16" t="s">
        <v>34</v>
      </c>
      <c r="B40" s="16" t="s">
        <v>67</v>
      </c>
      <c r="C40" s="21">
        <v>44927</v>
      </c>
      <c r="D40" s="21">
        <v>45291</v>
      </c>
      <c r="E40" s="3" t="s">
        <v>6</v>
      </c>
      <c r="F40" s="1" t="s">
        <v>33</v>
      </c>
      <c r="G40" s="12">
        <f>SUM(G41:G43)</f>
        <v>2788300</v>
      </c>
      <c r="H40" s="12">
        <f t="shared" ref="H40" si="8">SUM(H41:H43)</f>
        <v>0</v>
      </c>
      <c r="I40" s="12">
        <f t="shared" ref="I40" si="9">SUM(I41:I43)</f>
        <v>0</v>
      </c>
      <c r="J40" s="16" t="s">
        <v>52</v>
      </c>
    </row>
    <row r="41" spans="1:10" ht="26.25" customHeight="1" x14ac:dyDescent="0.25">
      <c r="A41" s="16"/>
      <c r="B41" s="16"/>
      <c r="C41" s="21"/>
      <c r="D41" s="21"/>
      <c r="E41" s="3" t="s">
        <v>8</v>
      </c>
      <c r="F41" s="1" t="s">
        <v>9</v>
      </c>
      <c r="G41" s="12">
        <v>0</v>
      </c>
      <c r="H41" s="12">
        <v>0</v>
      </c>
      <c r="I41" s="12">
        <v>0</v>
      </c>
      <c r="J41" s="16"/>
    </row>
    <row r="42" spans="1:10" ht="26.25" customHeight="1" x14ac:dyDescent="0.25">
      <c r="A42" s="16"/>
      <c r="B42" s="16"/>
      <c r="C42" s="21"/>
      <c r="D42" s="21"/>
      <c r="E42" s="3" t="s">
        <v>10</v>
      </c>
      <c r="F42" s="1" t="s">
        <v>9</v>
      </c>
      <c r="G42" s="12">
        <v>0</v>
      </c>
      <c r="H42" s="12">
        <v>0</v>
      </c>
      <c r="I42" s="12">
        <v>0</v>
      </c>
      <c r="J42" s="16"/>
    </row>
    <row r="43" spans="1:10" ht="26.25" customHeight="1" x14ac:dyDescent="0.25">
      <c r="A43" s="16"/>
      <c r="B43" s="16"/>
      <c r="C43" s="21"/>
      <c r="D43" s="21"/>
      <c r="E43" s="3" t="s">
        <v>11</v>
      </c>
      <c r="F43" s="1" t="s">
        <v>9</v>
      </c>
      <c r="G43" s="12">
        <v>2788300</v>
      </c>
      <c r="H43" s="12">
        <v>0</v>
      </c>
      <c r="I43" s="12">
        <v>0</v>
      </c>
      <c r="J43" s="16"/>
    </row>
    <row r="44" spans="1:10" ht="25.5" customHeight="1" x14ac:dyDescent="0.25">
      <c r="A44" s="16" t="s">
        <v>124</v>
      </c>
      <c r="B44" s="16" t="s">
        <v>25</v>
      </c>
      <c r="C44" s="21">
        <v>44927</v>
      </c>
      <c r="D44" s="21">
        <v>45291</v>
      </c>
      <c r="E44" s="10" t="s">
        <v>6</v>
      </c>
      <c r="F44" s="11" t="s">
        <v>33</v>
      </c>
      <c r="G44" s="12">
        <f>SUM(G45:G47)</f>
        <v>6985.32</v>
      </c>
      <c r="H44" s="12">
        <f t="shared" ref="H44:I44" si="10">SUM(H45:H47)</f>
        <v>0</v>
      </c>
      <c r="I44" s="12">
        <f t="shared" si="10"/>
        <v>0</v>
      </c>
      <c r="J44" s="16" t="s">
        <v>125</v>
      </c>
    </row>
    <row r="45" spans="1:10" ht="25.5" customHeight="1" x14ac:dyDescent="0.25">
      <c r="A45" s="16"/>
      <c r="B45" s="16"/>
      <c r="C45" s="21"/>
      <c r="D45" s="21"/>
      <c r="E45" s="10" t="s">
        <v>8</v>
      </c>
      <c r="F45" s="11" t="s">
        <v>9</v>
      </c>
      <c r="G45" s="12">
        <v>0</v>
      </c>
      <c r="H45" s="12">
        <v>0</v>
      </c>
      <c r="I45" s="12">
        <v>0</v>
      </c>
      <c r="J45" s="16"/>
    </row>
    <row r="46" spans="1:10" ht="25.5" customHeight="1" x14ac:dyDescent="0.25">
      <c r="A46" s="16"/>
      <c r="B46" s="16"/>
      <c r="C46" s="21"/>
      <c r="D46" s="21"/>
      <c r="E46" s="10" t="s">
        <v>10</v>
      </c>
      <c r="F46" s="11" t="s">
        <v>9</v>
      </c>
      <c r="G46" s="12">
        <v>0</v>
      </c>
      <c r="H46" s="12">
        <v>0</v>
      </c>
      <c r="I46" s="12">
        <v>0</v>
      </c>
      <c r="J46" s="16"/>
    </row>
    <row r="47" spans="1:10" ht="25.5" customHeight="1" x14ac:dyDescent="0.25">
      <c r="A47" s="16"/>
      <c r="B47" s="16"/>
      <c r="C47" s="21"/>
      <c r="D47" s="21"/>
      <c r="E47" s="10" t="s">
        <v>11</v>
      </c>
      <c r="F47" s="11" t="s">
        <v>9</v>
      </c>
      <c r="G47" s="12">
        <v>6985.32</v>
      </c>
      <c r="H47" s="12">
        <v>0</v>
      </c>
      <c r="I47" s="12">
        <v>0</v>
      </c>
      <c r="J47" s="16"/>
    </row>
    <row r="48" spans="1:10" ht="21.75" customHeight="1" x14ac:dyDescent="0.25">
      <c r="A48" s="16" t="s">
        <v>35</v>
      </c>
      <c r="B48" s="16" t="s">
        <v>68</v>
      </c>
      <c r="C48" s="21">
        <v>44927</v>
      </c>
      <c r="D48" s="21">
        <v>45291</v>
      </c>
      <c r="E48" s="3" t="s">
        <v>6</v>
      </c>
      <c r="F48" s="1" t="s">
        <v>33</v>
      </c>
      <c r="G48" s="12">
        <f>SUM(G49:G51)</f>
        <v>1440500</v>
      </c>
      <c r="H48" s="12">
        <f t="shared" ref="H48" si="11">SUM(H49:H51)</f>
        <v>0</v>
      </c>
      <c r="I48" s="12">
        <f t="shared" ref="I48" si="12">SUM(I49:I51)</f>
        <v>0</v>
      </c>
      <c r="J48" s="16" t="s">
        <v>36</v>
      </c>
    </row>
    <row r="49" spans="1:10" ht="25.5" customHeight="1" x14ac:dyDescent="0.25">
      <c r="A49" s="16"/>
      <c r="B49" s="16"/>
      <c r="C49" s="21"/>
      <c r="D49" s="21"/>
      <c r="E49" s="3" t="s">
        <v>8</v>
      </c>
      <c r="F49" s="1" t="s">
        <v>9</v>
      </c>
      <c r="G49" s="12">
        <v>0</v>
      </c>
      <c r="H49" s="12">
        <v>0</v>
      </c>
      <c r="I49" s="12">
        <v>0</v>
      </c>
      <c r="J49" s="16"/>
    </row>
    <row r="50" spans="1:10" ht="25.5" customHeight="1" x14ac:dyDescent="0.25">
      <c r="A50" s="16"/>
      <c r="B50" s="16"/>
      <c r="C50" s="21"/>
      <c r="D50" s="21"/>
      <c r="E50" s="3" t="s">
        <v>10</v>
      </c>
      <c r="F50" s="1" t="s">
        <v>9</v>
      </c>
      <c r="G50" s="12">
        <v>0</v>
      </c>
      <c r="H50" s="12">
        <v>0</v>
      </c>
      <c r="I50" s="12">
        <v>0</v>
      </c>
      <c r="J50" s="16"/>
    </row>
    <row r="51" spans="1:10" ht="25.5" customHeight="1" x14ac:dyDescent="0.25">
      <c r="A51" s="16"/>
      <c r="B51" s="16"/>
      <c r="C51" s="21"/>
      <c r="D51" s="21"/>
      <c r="E51" s="3" t="s">
        <v>11</v>
      </c>
      <c r="F51" s="1" t="s">
        <v>9</v>
      </c>
      <c r="G51" s="12">
        <v>1440500</v>
      </c>
      <c r="H51" s="12">
        <v>0</v>
      </c>
      <c r="I51" s="12">
        <v>0</v>
      </c>
      <c r="J51" s="16"/>
    </row>
    <row r="52" spans="1:10" ht="49.5" customHeight="1" x14ac:dyDescent="0.25">
      <c r="A52" s="16" t="s">
        <v>37</v>
      </c>
      <c r="B52" s="16" t="s">
        <v>69</v>
      </c>
      <c r="C52" s="21">
        <v>44927</v>
      </c>
      <c r="D52" s="21">
        <v>45291</v>
      </c>
      <c r="E52" s="3" t="s">
        <v>6</v>
      </c>
      <c r="F52" s="1" t="s">
        <v>38</v>
      </c>
      <c r="G52" s="12">
        <f>SUM(G53:G55)</f>
        <v>17855063.709999997</v>
      </c>
      <c r="H52" s="12">
        <f t="shared" ref="H52" si="13">SUM(H53:H55)</f>
        <v>0</v>
      </c>
      <c r="I52" s="12">
        <f t="shared" ref="I52" si="14">SUM(I53:I55)</f>
        <v>0</v>
      </c>
      <c r="J52" s="16" t="s">
        <v>39</v>
      </c>
    </row>
    <row r="53" spans="1:10" ht="49.5" customHeight="1" x14ac:dyDescent="0.25">
      <c r="A53" s="16"/>
      <c r="B53" s="16"/>
      <c r="C53" s="21"/>
      <c r="D53" s="21"/>
      <c r="E53" s="3" t="s">
        <v>8</v>
      </c>
      <c r="F53" s="1" t="s">
        <v>9</v>
      </c>
      <c r="G53" s="12">
        <v>0</v>
      </c>
      <c r="H53" s="12">
        <v>0</v>
      </c>
      <c r="I53" s="12">
        <v>0</v>
      </c>
      <c r="J53" s="16"/>
    </row>
    <row r="54" spans="1:10" ht="49.5" customHeight="1" x14ac:dyDescent="0.25">
      <c r="A54" s="16"/>
      <c r="B54" s="16"/>
      <c r="C54" s="21"/>
      <c r="D54" s="21"/>
      <c r="E54" s="3" t="s">
        <v>10</v>
      </c>
      <c r="F54" s="1" t="s">
        <v>9</v>
      </c>
      <c r="G54" s="12">
        <v>16851609.129999999</v>
      </c>
      <c r="H54" s="12">
        <v>0</v>
      </c>
      <c r="I54" s="12">
        <v>0</v>
      </c>
      <c r="J54" s="16"/>
    </row>
    <row r="55" spans="1:10" ht="49.5" customHeight="1" x14ac:dyDescent="0.25">
      <c r="A55" s="16"/>
      <c r="B55" s="16"/>
      <c r="C55" s="21"/>
      <c r="D55" s="21"/>
      <c r="E55" s="3" t="s">
        <v>11</v>
      </c>
      <c r="F55" s="1" t="s">
        <v>9</v>
      </c>
      <c r="G55" s="12">
        <v>1003454.58</v>
      </c>
      <c r="H55" s="12">
        <v>0</v>
      </c>
      <c r="I55" s="12">
        <v>0</v>
      </c>
      <c r="J55" s="16"/>
    </row>
    <row r="56" spans="1:10" ht="49.5" customHeight="1" x14ac:dyDescent="0.25">
      <c r="A56" s="16" t="s">
        <v>126</v>
      </c>
      <c r="B56" s="16" t="s">
        <v>127</v>
      </c>
      <c r="C56" s="21">
        <v>44927</v>
      </c>
      <c r="D56" s="21">
        <v>45291</v>
      </c>
      <c r="E56" s="10" t="s">
        <v>6</v>
      </c>
      <c r="F56" s="11" t="s">
        <v>38</v>
      </c>
      <c r="G56" s="12">
        <f>SUM(G57:G59)</f>
        <v>6510176.2300000004</v>
      </c>
      <c r="H56" s="12">
        <f t="shared" ref="H56:I56" si="15">SUM(H57:H59)</f>
        <v>0</v>
      </c>
      <c r="I56" s="12">
        <f t="shared" si="15"/>
        <v>0</v>
      </c>
      <c r="J56" s="16" t="s">
        <v>39</v>
      </c>
    </row>
    <row r="57" spans="1:10" ht="49.5" customHeight="1" x14ac:dyDescent="0.25">
      <c r="A57" s="16"/>
      <c r="B57" s="16"/>
      <c r="C57" s="21"/>
      <c r="D57" s="21"/>
      <c r="E57" s="10" t="s">
        <v>8</v>
      </c>
      <c r="F57" s="11" t="s">
        <v>9</v>
      </c>
      <c r="G57" s="12">
        <v>0</v>
      </c>
      <c r="H57" s="12">
        <v>0</v>
      </c>
      <c r="I57" s="12">
        <v>0</v>
      </c>
      <c r="J57" s="16"/>
    </row>
    <row r="58" spans="1:10" ht="49.5" customHeight="1" x14ac:dyDescent="0.25">
      <c r="A58" s="16"/>
      <c r="B58" s="16"/>
      <c r="C58" s="21"/>
      <c r="D58" s="21"/>
      <c r="E58" s="10" t="s">
        <v>10</v>
      </c>
      <c r="F58" s="11" t="s">
        <v>9</v>
      </c>
      <c r="G58" s="12">
        <v>6144304.3300000001</v>
      </c>
      <c r="H58" s="12">
        <v>0</v>
      </c>
      <c r="I58" s="12">
        <v>0</v>
      </c>
      <c r="J58" s="16"/>
    </row>
    <row r="59" spans="1:10" ht="49.5" customHeight="1" x14ac:dyDescent="0.25">
      <c r="A59" s="16"/>
      <c r="B59" s="16"/>
      <c r="C59" s="21"/>
      <c r="D59" s="21"/>
      <c r="E59" s="10" t="s">
        <v>11</v>
      </c>
      <c r="F59" s="11" t="s">
        <v>9</v>
      </c>
      <c r="G59" s="12">
        <v>365871.9</v>
      </c>
      <c r="H59" s="12">
        <v>0</v>
      </c>
      <c r="I59" s="12">
        <v>0</v>
      </c>
      <c r="J59" s="16"/>
    </row>
    <row r="60" spans="1:10" ht="25.5" customHeight="1" x14ac:dyDescent="0.25">
      <c r="A60" s="16" t="s">
        <v>40</v>
      </c>
      <c r="B60" s="20" t="s">
        <v>66</v>
      </c>
      <c r="C60" s="21">
        <v>44927</v>
      </c>
      <c r="D60" s="21">
        <v>46022</v>
      </c>
      <c r="E60" s="3" t="s">
        <v>6</v>
      </c>
      <c r="F60" s="1" t="s">
        <v>41</v>
      </c>
      <c r="G60" s="12">
        <f>SUM(G61:G63)</f>
        <v>70400</v>
      </c>
      <c r="H60" s="12">
        <f t="shared" ref="H60" si="16">SUM(H61:H63)</f>
        <v>46900</v>
      </c>
      <c r="I60" s="12">
        <f t="shared" ref="I60" si="17">SUM(I61:I63)</f>
        <v>46900</v>
      </c>
      <c r="J60" s="16" t="s">
        <v>42</v>
      </c>
    </row>
    <row r="61" spans="1:10" ht="25.5" customHeight="1" x14ac:dyDescent="0.25">
      <c r="A61" s="16"/>
      <c r="B61" s="20"/>
      <c r="C61" s="21"/>
      <c r="D61" s="21"/>
      <c r="E61" s="3" t="s">
        <v>8</v>
      </c>
      <c r="F61" s="1" t="s">
        <v>9</v>
      </c>
      <c r="G61" s="12">
        <v>0</v>
      </c>
      <c r="H61" s="12">
        <v>0</v>
      </c>
      <c r="I61" s="12">
        <v>0</v>
      </c>
      <c r="J61" s="16"/>
    </row>
    <row r="62" spans="1:10" ht="25.5" customHeight="1" x14ac:dyDescent="0.25">
      <c r="A62" s="16"/>
      <c r="B62" s="20"/>
      <c r="C62" s="21"/>
      <c r="D62" s="21"/>
      <c r="E62" s="3" t="s">
        <v>10</v>
      </c>
      <c r="F62" s="1" t="s">
        <v>9</v>
      </c>
      <c r="G62" s="12">
        <v>0</v>
      </c>
      <c r="H62" s="12">
        <v>0</v>
      </c>
      <c r="I62" s="12">
        <v>0</v>
      </c>
      <c r="J62" s="16"/>
    </row>
    <row r="63" spans="1:10" ht="25.5" customHeight="1" x14ac:dyDescent="0.25">
      <c r="A63" s="16"/>
      <c r="B63" s="20"/>
      <c r="C63" s="21"/>
      <c r="D63" s="21"/>
      <c r="E63" s="3" t="s">
        <v>11</v>
      </c>
      <c r="F63" s="1" t="s">
        <v>9</v>
      </c>
      <c r="G63" s="12">
        <v>70400</v>
      </c>
      <c r="H63" s="12">
        <v>46900</v>
      </c>
      <c r="I63" s="12">
        <v>46900</v>
      </c>
      <c r="J63" s="16"/>
    </row>
    <row r="64" spans="1:10" ht="25.5" customHeight="1" x14ac:dyDescent="0.25">
      <c r="A64" s="16" t="s">
        <v>43</v>
      </c>
      <c r="B64" s="20" t="s">
        <v>66</v>
      </c>
      <c r="C64" s="21">
        <v>44927</v>
      </c>
      <c r="D64" s="21">
        <v>46022</v>
      </c>
      <c r="E64" s="3" t="s">
        <v>6</v>
      </c>
      <c r="F64" s="1" t="s">
        <v>44</v>
      </c>
      <c r="G64" s="12">
        <f>SUM(G65:G67)</f>
        <v>9000234</v>
      </c>
      <c r="H64" s="12">
        <f t="shared" ref="H64" si="18">SUM(H65:H67)</f>
        <v>9007933.1999999993</v>
      </c>
      <c r="I64" s="12">
        <f t="shared" ref="I64" si="19">SUM(I65:I67)</f>
        <v>9015709.5999999996</v>
      </c>
      <c r="J64" s="16" t="s">
        <v>105</v>
      </c>
    </row>
    <row r="65" spans="1:10" ht="25.5" customHeight="1" x14ac:dyDescent="0.25">
      <c r="A65" s="16"/>
      <c r="B65" s="20"/>
      <c r="C65" s="21"/>
      <c r="D65" s="21"/>
      <c r="E65" s="3" t="s">
        <v>8</v>
      </c>
      <c r="F65" s="1" t="s">
        <v>9</v>
      </c>
      <c r="G65" s="12">
        <v>0</v>
      </c>
      <c r="H65" s="12">
        <v>0</v>
      </c>
      <c r="I65" s="12">
        <v>0</v>
      </c>
      <c r="J65" s="16"/>
    </row>
    <row r="66" spans="1:10" ht="25.5" customHeight="1" x14ac:dyDescent="0.25">
      <c r="A66" s="16"/>
      <c r="B66" s="20"/>
      <c r="C66" s="21"/>
      <c r="D66" s="21"/>
      <c r="E66" s="3" t="s">
        <v>10</v>
      </c>
      <c r="F66" s="1" t="s">
        <v>9</v>
      </c>
      <c r="G66" s="12">
        <v>9000234</v>
      </c>
      <c r="H66" s="12">
        <v>9007933.1999999993</v>
      </c>
      <c r="I66" s="12">
        <v>9015709.5999999996</v>
      </c>
      <c r="J66" s="16"/>
    </row>
    <row r="67" spans="1:10" ht="25.5" customHeight="1" x14ac:dyDescent="0.25">
      <c r="A67" s="16"/>
      <c r="B67" s="20"/>
      <c r="C67" s="21"/>
      <c r="D67" s="21"/>
      <c r="E67" s="3" t="s">
        <v>11</v>
      </c>
      <c r="F67" s="1" t="s">
        <v>9</v>
      </c>
      <c r="G67" s="12">
        <v>0</v>
      </c>
      <c r="H67" s="12">
        <v>0</v>
      </c>
      <c r="I67" s="12">
        <v>0</v>
      </c>
      <c r="J67" s="16"/>
    </row>
    <row r="68" spans="1:10" ht="24.75" customHeight="1" x14ac:dyDescent="0.25">
      <c r="A68" s="16" t="s">
        <v>45</v>
      </c>
      <c r="B68" s="20" t="s">
        <v>66</v>
      </c>
      <c r="C68" s="21">
        <v>44927</v>
      </c>
      <c r="D68" s="21">
        <v>46022</v>
      </c>
      <c r="E68" s="3" t="s">
        <v>6</v>
      </c>
      <c r="F68" s="1" t="s">
        <v>138</v>
      </c>
      <c r="G68" s="12">
        <f>SUM(G69:G71)</f>
        <v>8441275.9199999999</v>
      </c>
      <c r="H68" s="12">
        <f t="shared" ref="H68" si="20">SUM(H69:H71)</f>
        <v>8506932.7200000007</v>
      </c>
      <c r="I68" s="12">
        <f t="shared" ref="I68" si="21">SUM(I69:I71)</f>
        <v>8498178.4800000004</v>
      </c>
      <c r="J68" s="16" t="s">
        <v>106</v>
      </c>
    </row>
    <row r="69" spans="1:10" ht="24.75" customHeight="1" x14ac:dyDescent="0.25">
      <c r="A69" s="16"/>
      <c r="B69" s="20"/>
      <c r="C69" s="21"/>
      <c r="D69" s="21"/>
      <c r="E69" s="3" t="s">
        <v>8</v>
      </c>
      <c r="F69" s="1" t="s">
        <v>9</v>
      </c>
      <c r="G69" s="12">
        <v>0</v>
      </c>
      <c r="H69" s="12">
        <v>0</v>
      </c>
      <c r="I69" s="12">
        <v>0</v>
      </c>
      <c r="J69" s="16"/>
    </row>
    <row r="70" spans="1:10" ht="24.75" customHeight="1" x14ac:dyDescent="0.25">
      <c r="A70" s="16"/>
      <c r="B70" s="20"/>
      <c r="C70" s="21"/>
      <c r="D70" s="21"/>
      <c r="E70" s="3" t="s">
        <v>10</v>
      </c>
      <c r="F70" s="1" t="s">
        <v>9</v>
      </c>
      <c r="G70" s="12">
        <v>8441275.9199999999</v>
      </c>
      <c r="H70" s="12">
        <v>8506932.7200000007</v>
      </c>
      <c r="I70" s="12">
        <v>8498178.4800000004</v>
      </c>
      <c r="J70" s="16"/>
    </row>
    <row r="71" spans="1:10" ht="24.75" customHeight="1" x14ac:dyDescent="0.25">
      <c r="A71" s="16"/>
      <c r="B71" s="20"/>
      <c r="C71" s="21"/>
      <c r="D71" s="21"/>
      <c r="E71" s="3" t="s">
        <v>11</v>
      </c>
      <c r="F71" s="1" t="s">
        <v>9</v>
      </c>
      <c r="G71" s="12">
        <v>0</v>
      </c>
      <c r="H71" s="12">
        <v>0</v>
      </c>
      <c r="I71" s="12">
        <v>0</v>
      </c>
      <c r="J71" s="16"/>
    </row>
    <row r="72" spans="1:10" ht="12" customHeight="1" x14ac:dyDescent="0.25">
      <c r="A72" s="19" t="s">
        <v>3</v>
      </c>
      <c r="B72" s="19"/>
      <c r="C72" s="19"/>
      <c r="D72" s="19"/>
      <c r="E72" s="19"/>
      <c r="F72" s="19"/>
      <c r="G72" s="19"/>
      <c r="H72" s="19"/>
      <c r="I72" s="19"/>
      <c r="J72" s="19"/>
    </row>
    <row r="73" spans="1:10" ht="26.25" customHeight="1" x14ac:dyDescent="0.25">
      <c r="A73" s="16" t="s">
        <v>29</v>
      </c>
      <c r="B73" s="20" t="s">
        <v>5</v>
      </c>
      <c r="C73" s="21">
        <v>44927</v>
      </c>
      <c r="D73" s="21">
        <v>46022</v>
      </c>
      <c r="E73" s="3" t="s">
        <v>6</v>
      </c>
      <c r="F73" s="1" t="s">
        <v>46</v>
      </c>
      <c r="G73" s="12">
        <f>SUM(G74:G76)</f>
        <v>59556580</v>
      </c>
      <c r="H73" s="12">
        <f t="shared" ref="H73" si="22">SUM(H74:H76)</f>
        <v>59872280</v>
      </c>
      <c r="I73" s="12">
        <f t="shared" ref="I73" si="23">SUM(I74:I76)</f>
        <v>58810660</v>
      </c>
      <c r="J73" s="16" t="s">
        <v>31</v>
      </c>
    </row>
    <row r="74" spans="1:10" ht="26.25" customHeight="1" x14ac:dyDescent="0.25">
      <c r="A74" s="16"/>
      <c r="B74" s="20"/>
      <c r="C74" s="21"/>
      <c r="D74" s="21"/>
      <c r="E74" s="3" t="s">
        <v>8</v>
      </c>
      <c r="F74" s="1" t="s">
        <v>9</v>
      </c>
      <c r="G74" s="12">
        <v>0</v>
      </c>
      <c r="H74" s="12">
        <v>0</v>
      </c>
      <c r="I74" s="12">
        <v>0</v>
      </c>
      <c r="J74" s="16"/>
    </row>
    <row r="75" spans="1:10" ht="26.25" customHeight="1" x14ac:dyDescent="0.25">
      <c r="A75" s="16"/>
      <c r="B75" s="20"/>
      <c r="C75" s="21"/>
      <c r="D75" s="21"/>
      <c r="E75" s="3" t="s">
        <v>10</v>
      </c>
      <c r="F75" s="1" t="s">
        <v>9</v>
      </c>
      <c r="G75" s="12">
        <v>0</v>
      </c>
      <c r="H75" s="12">
        <v>0</v>
      </c>
      <c r="I75" s="12">
        <v>0</v>
      </c>
      <c r="J75" s="16"/>
    </row>
    <row r="76" spans="1:10" ht="26.25" customHeight="1" x14ac:dyDescent="0.25">
      <c r="A76" s="16"/>
      <c r="B76" s="20"/>
      <c r="C76" s="21"/>
      <c r="D76" s="21"/>
      <c r="E76" s="3" t="s">
        <v>11</v>
      </c>
      <c r="F76" s="1" t="s">
        <v>9</v>
      </c>
      <c r="G76" s="12">
        <v>59556580</v>
      </c>
      <c r="H76" s="12">
        <v>59872280</v>
      </c>
      <c r="I76" s="12">
        <v>58810660</v>
      </c>
      <c r="J76" s="16"/>
    </row>
    <row r="77" spans="1:10" ht="60" customHeight="1" x14ac:dyDescent="0.25">
      <c r="A77" s="16" t="s">
        <v>32</v>
      </c>
      <c r="B77" s="20" t="s">
        <v>5</v>
      </c>
      <c r="C77" s="21">
        <v>44927</v>
      </c>
      <c r="D77" s="21">
        <v>46022</v>
      </c>
      <c r="E77" s="3" t="s">
        <v>6</v>
      </c>
      <c r="F77" s="1" t="s">
        <v>47</v>
      </c>
      <c r="G77" s="12">
        <f>SUM(G78:G80)</f>
        <v>453695606.93000001</v>
      </c>
      <c r="H77" s="12">
        <f t="shared" ref="H77" si="24">SUM(H78:H80)</f>
        <v>442591757.51999998</v>
      </c>
      <c r="I77" s="12">
        <f t="shared" ref="I77" si="25">SUM(I78:I80)</f>
        <v>444867328.27999997</v>
      </c>
      <c r="J77" s="16" t="s">
        <v>107</v>
      </c>
    </row>
    <row r="78" spans="1:10" ht="60" customHeight="1" x14ac:dyDescent="0.25">
      <c r="A78" s="16"/>
      <c r="B78" s="20"/>
      <c r="C78" s="21"/>
      <c r="D78" s="21"/>
      <c r="E78" s="3" t="s">
        <v>8</v>
      </c>
      <c r="F78" s="1" t="s">
        <v>9</v>
      </c>
      <c r="G78" s="12">
        <v>0</v>
      </c>
      <c r="H78" s="12">
        <v>0</v>
      </c>
      <c r="I78" s="12">
        <v>0</v>
      </c>
      <c r="J78" s="16"/>
    </row>
    <row r="79" spans="1:10" ht="60" customHeight="1" x14ac:dyDescent="0.25">
      <c r="A79" s="16"/>
      <c r="B79" s="20"/>
      <c r="C79" s="21"/>
      <c r="D79" s="21"/>
      <c r="E79" s="3" t="s">
        <v>10</v>
      </c>
      <c r="F79" s="1" t="s">
        <v>9</v>
      </c>
      <c r="G79" s="12">
        <v>453695606.93000001</v>
      </c>
      <c r="H79" s="12">
        <v>442591757.51999998</v>
      </c>
      <c r="I79" s="12">
        <v>444867328.27999997</v>
      </c>
      <c r="J79" s="16"/>
    </row>
    <row r="80" spans="1:10" ht="60" customHeight="1" x14ac:dyDescent="0.25">
      <c r="A80" s="16"/>
      <c r="B80" s="20"/>
      <c r="C80" s="21"/>
      <c r="D80" s="21"/>
      <c r="E80" s="3" t="s">
        <v>11</v>
      </c>
      <c r="F80" s="1" t="s">
        <v>9</v>
      </c>
      <c r="G80" s="12">
        <v>0</v>
      </c>
      <c r="H80" s="12">
        <v>0</v>
      </c>
      <c r="I80" s="12">
        <v>0</v>
      </c>
      <c r="J80" s="16"/>
    </row>
    <row r="81" spans="1:10" ht="57.75" customHeight="1" x14ac:dyDescent="0.25">
      <c r="A81" s="16" t="s">
        <v>32</v>
      </c>
      <c r="B81" s="20" t="s">
        <v>5</v>
      </c>
      <c r="C81" s="21">
        <v>44927</v>
      </c>
      <c r="D81" s="21">
        <v>46022</v>
      </c>
      <c r="E81" s="3" t="s">
        <v>6</v>
      </c>
      <c r="F81" s="1" t="s">
        <v>49</v>
      </c>
      <c r="G81" s="12">
        <f>SUM(G82:G84)</f>
        <v>24317912.809999999</v>
      </c>
      <c r="H81" s="12">
        <f t="shared" ref="H81" si="26">SUM(H82:H84)</f>
        <v>23782505.780000001</v>
      </c>
      <c r="I81" s="12">
        <f t="shared" ref="I81" si="27">SUM(I82:I84)</f>
        <v>24064111.460000001</v>
      </c>
      <c r="J81" s="16" t="s">
        <v>107</v>
      </c>
    </row>
    <row r="82" spans="1:10" ht="57.75" customHeight="1" x14ac:dyDescent="0.25">
      <c r="A82" s="16"/>
      <c r="B82" s="20"/>
      <c r="C82" s="21"/>
      <c r="D82" s="21"/>
      <c r="E82" s="3" t="s">
        <v>8</v>
      </c>
      <c r="F82" s="1" t="s">
        <v>9</v>
      </c>
      <c r="G82" s="12">
        <v>0</v>
      </c>
      <c r="H82" s="12">
        <v>0</v>
      </c>
      <c r="I82" s="12">
        <v>0</v>
      </c>
      <c r="J82" s="16"/>
    </row>
    <row r="83" spans="1:10" ht="57.75" customHeight="1" x14ac:dyDescent="0.25">
      <c r="A83" s="16"/>
      <c r="B83" s="20"/>
      <c r="C83" s="21"/>
      <c r="D83" s="21"/>
      <c r="E83" s="3" t="s">
        <v>10</v>
      </c>
      <c r="F83" s="1" t="s">
        <v>9</v>
      </c>
      <c r="G83" s="12">
        <v>24317912.809999999</v>
      </c>
      <c r="H83" s="12">
        <v>23782505.780000001</v>
      </c>
      <c r="I83" s="12">
        <v>24064111.460000001</v>
      </c>
      <c r="J83" s="16"/>
    </row>
    <row r="84" spans="1:10" ht="57.75" customHeight="1" x14ac:dyDescent="0.25">
      <c r="A84" s="16"/>
      <c r="B84" s="20"/>
      <c r="C84" s="21"/>
      <c r="D84" s="21"/>
      <c r="E84" s="3" t="s">
        <v>11</v>
      </c>
      <c r="F84" s="1" t="s">
        <v>9</v>
      </c>
      <c r="G84" s="12">
        <v>0</v>
      </c>
      <c r="H84" s="12">
        <v>0</v>
      </c>
      <c r="I84" s="12">
        <v>0</v>
      </c>
      <c r="J84" s="16"/>
    </row>
    <row r="85" spans="1:10" ht="24.75" customHeight="1" x14ac:dyDescent="0.25">
      <c r="A85" s="16" t="s">
        <v>50</v>
      </c>
      <c r="B85" s="16" t="s">
        <v>65</v>
      </c>
      <c r="C85" s="21">
        <v>44927</v>
      </c>
      <c r="D85" s="21">
        <v>45291</v>
      </c>
      <c r="E85" s="3" t="s">
        <v>6</v>
      </c>
      <c r="F85" s="1" t="s">
        <v>51</v>
      </c>
      <c r="G85" s="12">
        <f>SUM(G86:G88)</f>
        <v>589800</v>
      </c>
      <c r="H85" s="12">
        <f t="shared" ref="H85" si="28">SUM(H86:H88)</f>
        <v>0</v>
      </c>
      <c r="I85" s="12">
        <f t="shared" ref="I85" si="29">SUM(I86:I88)</f>
        <v>0</v>
      </c>
      <c r="J85" s="16" t="s">
        <v>52</v>
      </c>
    </row>
    <row r="86" spans="1:10" ht="24.75" customHeight="1" x14ac:dyDescent="0.25">
      <c r="A86" s="16"/>
      <c r="B86" s="16"/>
      <c r="C86" s="21"/>
      <c r="D86" s="21"/>
      <c r="E86" s="3" t="s">
        <v>8</v>
      </c>
      <c r="F86" s="1" t="s">
        <v>9</v>
      </c>
      <c r="G86" s="12">
        <v>0</v>
      </c>
      <c r="H86" s="12">
        <v>0</v>
      </c>
      <c r="I86" s="12">
        <v>0</v>
      </c>
      <c r="J86" s="16"/>
    </row>
    <row r="87" spans="1:10" ht="24.75" customHeight="1" x14ac:dyDescent="0.25">
      <c r="A87" s="16"/>
      <c r="B87" s="16"/>
      <c r="C87" s="21"/>
      <c r="D87" s="21"/>
      <c r="E87" s="3" t="s">
        <v>10</v>
      </c>
      <c r="F87" s="1" t="s">
        <v>9</v>
      </c>
      <c r="G87" s="12">
        <v>0</v>
      </c>
      <c r="H87" s="12">
        <v>0</v>
      </c>
      <c r="I87" s="12">
        <v>0</v>
      </c>
      <c r="J87" s="16"/>
    </row>
    <row r="88" spans="1:10" ht="24.75" customHeight="1" x14ac:dyDescent="0.25">
      <c r="A88" s="16"/>
      <c r="B88" s="16"/>
      <c r="C88" s="21"/>
      <c r="D88" s="21"/>
      <c r="E88" s="3" t="s">
        <v>11</v>
      </c>
      <c r="F88" s="1" t="s">
        <v>9</v>
      </c>
      <c r="G88" s="12">
        <v>589800</v>
      </c>
      <c r="H88" s="12">
        <v>0</v>
      </c>
      <c r="I88" s="12">
        <v>0</v>
      </c>
      <c r="J88" s="16"/>
    </row>
    <row r="89" spans="1:10" ht="48.75" customHeight="1" x14ac:dyDescent="0.25">
      <c r="A89" s="16" t="s">
        <v>132</v>
      </c>
      <c r="B89" s="16" t="s">
        <v>64</v>
      </c>
      <c r="C89" s="21">
        <v>44927</v>
      </c>
      <c r="D89" s="21">
        <v>45291</v>
      </c>
      <c r="E89" s="10" t="s">
        <v>6</v>
      </c>
      <c r="F89" s="11" t="s">
        <v>133</v>
      </c>
      <c r="G89" s="12">
        <f>SUM(G90:G92)</f>
        <v>1999990.33</v>
      </c>
      <c r="H89" s="12">
        <f t="shared" ref="H89:I89" si="30">SUM(H90:H92)</f>
        <v>0</v>
      </c>
      <c r="I89" s="12">
        <f t="shared" si="30"/>
        <v>0</v>
      </c>
      <c r="J89" s="16" t="s">
        <v>39</v>
      </c>
    </row>
    <row r="90" spans="1:10" ht="48.75" customHeight="1" x14ac:dyDescent="0.25">
      <c r="A90" s="16"/>
      <c r="B90" s="16"/>
      <c r="C90" s="21"/>
      <c r="D90" s="21"/>
      <c r="E90" s="10" t="s">
        <v>8</v>
      </c>
      <c r="F90" s="11" t="s">
        <v>9</v>
      </c>
      <c r="G90" s="12">
        <v>0</v>
      </c>
      <c r="H90" s="12">
        <v>0</v>
      </c>
      <c r="I90" s="12">
        <v>0</v>
      </c>
      <c r="J90" s="16"/>
    </row>
    <row r="91" spans="1:10" ht="48.75" customHeight="1" x14ac:dyDescent="0.25">
      <c r="A91" s="16"/>
      <c r="B91" s="16"/>
      <c r="C91" s="21"/>
      <c r="D91" s="21"/>
      <c r="E91" s="10" t="s">
        <v>10</v>
      </c>
      <c r="F91" s="11" t="s">
        <v>9</v>
      </c>
      <c r="G91" s="12">
        <v>1887590.87</v>
      </c>
      <c r="H91" s="12">
        <v>0</v>
      </c>
      <c r="I91" s="12">
        <v>0</v>
      </c>
      <c r="J91" s="16"/>
    </row>
    <row r="92" spans="1:10" ht="48.75" customHeight="1" x14ac:dyDescent="0.25">
      <c r="A92" s="16"/>
      <c r="B92" s="16"/>
      <c r="C92" s="21"/>
      <c r="D92" s="21"/>
      <c r="E92" s="10" t="s">
        <v>11</v>
      </c>
      <c r="F92" s="11" t="s">
        <v>9</v>
      </c>
      <c r="G92" s="12">
        <v>112399.46</v>
      </c>
      <c r="H92" s="12">
        <v>0</v>
      </c>
      <c r="I92" s="12">
        <v>0</v>
      </c>
      <c r="J92" s="16"/>
    </row>
    <row r="93" spans="1:10" ht="48" customHeight="1" x14ac:dyDescent="0.25">
      <c r="A93" s="16" t="s">
        <v>134</v>
      </c>
      <c r="B93" s="16" t="s">
        <v>135</v>
      </c>
      <c r="C93" s="21">
        <v>44927</v>
      </c>
      <c r="D93" s="21">
        <v>45291</v>
      </c>
      <c r="E93" s="10" t="s">
        <v>6</v>
      </c>
      <c r="F93" s="11" t="s">
        <v>133</v>
      </c>
      <c r="G93" s="12">
        <f>SUM(G94:G96)</f>
        <v>4245598.3</v>
      </c>
      <c r="H93" s="12">
        <f t="shared" ref="H93:I93" si="31">SUM(H94:H96)</f>
        <v>0</v>
      </c>
      <c r="I93" s="12">
        <f t="shared" si="31"/>
        <v>0</v>
      </c>
      <c r="J93" s="16" t="s">
        <v>39</v>
      </c>
    </row>
    <row r="94" spans="1:10" ht="48" customHeight="1" x14ac:dyDescent="0.25">
      <c r="A94" s="16"/>
      <c r="B94" s="16"/>
      <c r="C94" s="21"/>
      <c r="D94" s="21"/>
      <c r="E94" s="10" t="s">
        <v>8</v>
      </c>
      <c r="F94" s="11" t="s">
        <v>9</v>
      </c>
      <c r="G94" s="12">
        <v>0</v>
      </c>
      <c r="H94" s="12">
        <v>0</v>
      </c>
      <c r="I94" s="12">
        <v>0</v>
      </c>
      <c r="J94" s="16"/>
    </row>
    <row r="95" spans="1:10" ht="48" customHeight="1" x14ac:dyDescent="0.25">
      <c r="A95" s="16"/>
      <c r="B95" s="16"/>
      <c r="C95" s="21"/>
      <c r="D95" s="21"/>
      <c r="E95" s="10" t="s">
        <v>10</v>
      </c>
      <c r="F95" s="11" t="s">
        <v>9</v>
      </c>
      <c r="G95" s="12">
        <v>4006995.67</v>
      </c>
      <c r="H95" s="12">
        <v>0</v>
      </c>
      <c r="I95" s="12">
        <v>0</v>
      </c>
      <c r="J95" s="16"/>
    </row>
    <row r="96" spans="1:10" ht="48" customHeight="1" x14ac:dyDescent="0.25">
      <c r="A96" s="16"/>
      <c r="B96" s="16"/>
      <c r="C96" s="21"/>
      <c r="D96" s="21"/>
      <c r="E96" s="10" t="s">
        <v>11</v>
      </c>
      <c r="F96" s="11" t="s">
        <v>9</v>
      </c>
      <c r="G96" s="12">
        <v>238602.63</v>
      </c>
      <c r="H96" s="12">
        <v>0</v>
      </c>
      <c r="I96" s="12">
        <v>0</v>
      </c>
      <c r="J96" s="16"/>
    </row>
    <row r="97" spans="1:10" ht="48" customHeight="1" x14ac:dyDescent="0.25">
      <c r="A97" s="16" t="s">
        <v>136</v>
      </c>
      <c r="B97" s="16" t="s">
        <v>137</v>
      </c>
      <c r="C97" s="21">
        <v>45292</v>
      </c>
      <c r="D97" s="21">
        <v>45657</v>
      </c>
      <c r="E97" s="3" t="s">
        <v>6</v>
      </c>
      <c r="F97" s="1" t="s">
        <v>53</v>
      </c>
      <c r="G97" s="12">
        <f>SUM(G98:G100)</f>
        <v>0</v>
      </c>
      <c r="H97" s="12">
        <f t="shared" ref="H97" si="32">SUM(H98:H100)</f>
        <v>2000000</v>
      </c>
      <c r="I97" s="12">
        <f t="shared" ref="I97" si="33">SUM(I98:I100)</f>
        <v>0</v>
      </c>
      <c r="J97" s="16" t="s">
        <v>39</v>
      </c>
    </row>
    <row r="98" spans="1:10" ht="48" customHeight="1" x14ac:dyDescent="0.25">
      <c r="A98" s="16"/>
      <c r="B98" s="16"/>
      <c r="C98" s="21"/>
      <c r="D98" s="21"/>
      <c r="E98" s="3" t="s">
        <v>8</v>
      </c>
      <c r="F98" s="1" t="s">
        <v>9</v>
      </c>
      <c r="G98" s="12">
        <v>0</v>
      </c>
      <c r="H98" s="12">
        <v>0</v>
      </c>
      <c r="I98" s="12">
        <v>0</v>
      </c>
      <c r="J98" s="16"/>
    </row>
    <row r="99" spans="1:10" ht="48" customHeight="1" x14ac:dyDescent="0.25">
      <c r="A99" s="16"/>
      <c r="B99" s="16"/>
      <c r="C99" s="21"/>
      <c r="D99" s="21"/>
      <c r="E99" s="3" t="s">
        <v>10</v>
      </c>
      <c r="F99" s="1" t="s">
        <v>9</v>
      </c>
      <c r="G99" s="12">
        <v>0</v>
      </c>
      <c r="H99" s="12">
        <v>1887600</v>
      </c>
      <c r="I99" s="12">
        <v>0</v>
      </c>
      <c r="J99" s="16"/>
    </row>
    <row r="100" spans="1:10" ht="48" customHeight="1" x14ac:dyDescent="0.25">
      <c r="A100" s="16"/>
      <c r="B100" s="16"/>
      <c r="C100" s="21"/>
      <c r="D100" s="21"/>
      <c r="E100" s="3" t="s">
        <v>11</v>
      </c>
      <c r="F100" s="1" t="s">
        <v>9</v>
      </c>
      <c r="G100" s="12">
        <v>0</v>
      </c>
      <c r="H100" s="12">
        <v>112400</v>
      </c>
      <c r="I100" s="12">
        <v>0</v>
      </c>
      <c r="J100" s="16"/>
    </row>
    <row r="101" spans="1:10" ht="24.75" customHeight="1" x14ac:dyDescent="0.25">
      <c r="A101" s="16" t="s">
        <v>54</v>
      </c>
      <c r="B101" s="20" t="s">
        <v>5</v>
      </c>
      <c r="C101" s="21">
        <v>44927</v>
      </c>
      <c r="D101" s="21">
        <v>46022</v>
      </c>
      <c r="E101" s="3" t="s">
        <v>6</v>
      </c>
      <c r="F101" s="1" t="s">
        <v>55</v>
      </c>
      <c r="G101" s="12">
        <f>SUM(G102:G104)</f>
        <v>994800</v>
      </c>
      <c r="H101" s="12">
        <f t="shared" ref="H101" si="34">SUM(H102:H104)</f>
        <v>994800</v>
      </c>
      <c r="I101" s="12">
        <f t="shared" ref="I101" si="35">SUM(I102:I104)</f>
        <v>994800</v>
      </c>
      <c r="J101" s="16" t="s">
        <v>108</v>
      </c>
    </row>
    <row r="102" spans="1:10" ht="24.75" customHeight="1" x14ac:dyDescent="0.25">
      <c r="A102" s="16"/>
      <c r="B102" s="20"/>
      <c r="C102" s="21"/>
      <c r="D102" s="21"/>
      <c r="E102" s="3" t="s">
        <v>8</v>
      </c>
      <c r="F102" s="1" t="s">
        <v>9</v>
      </c>
      <c r="G102" s="12">
        <v>0</v>
      </c>
      <c r="H102" s="12">
        <v>0</v>
      </c>
      <c r="I102" s="12">
        <v>0</v>
      </c>
      <c r="J102" s="16"/>
    </row>
    <row r="103" spans="1:10" ht="24.75" customHeight="1" x14ac:dyDescent="0.25">
      <c r="A103" s="16"/>
      <c r="B103" s="20"/>
      <c r="C103" s="21"/>
      <c r="D103" s="21"/>
      <c r="E103" s="3" t="s">
        <v>10</v>
      </c>
      <c r="F103" s="1" t="s">
        <v>9</v>
      </c>
      <c r="G103" s="12">
        <v>0</v>
      </c>
      <c r="H103" s="12">
        <v>0</v>
      </c>
      <c r="I103" s="12">
        <v>0</v>
      </c>
      <c r="J103" s="16"/>
    </row>
    <row r="104" spans="1:10" ht="24.75" customHeight="1" x14ac:dyDescent="0.25">
      <c r="A104" s="16"/>
      <c r="B104" s="20"/>
      <c r="C104" s="21"/>
      <c r="D104" s="21"/>
      <c r="E104" s="3" t="s">
        <v>11</v>
      </c>
      <c r="F104" s="1" t="s">
        <v>9</v>
      </c>
      <c r="G104" s="12">
        <v>994800</v>
      </c>
      <c r="H104" s="12">
        <v>994800</v>
      </c>
      <c r="I104" s="12">
        <v>994800</v>
      </c>
      <c r="J104" s="16"/>
    </row>
    <row r="105" spans="1:10" ht="30.75" customHeight="1" x14ac:dyDescent="0.25">
      <c r="A105" s="20" t="s">
        <v>56</v>
      </c>
      <c r="B105" s="20" t="s">
        <v>5</v>
      </c>
      <c r="C105" s="21">
        <v>44927</v>
      </c>
      <c r="D105" s="21">
        <v>46022</v>
      </c>
      <c r="E105" s="3" t="s">
        <v>6</v>
      </c>
      <c r="F105" s="1" t="s">
        <v>57</v>
      </c>
      <c r="G105" s="12">
        <v>21965500</v>
      </c>
      <c r="H105" s="12">
        <v>22191000</v>
      </c>
      <c r="I105" s="12">
        <v>22153000</v>
      </c>
      <c r="J105" s="16" t="s">
        <v>109</v>
      </c>
    </row>
    <row r="106" spans="1:10" ht="30.75" customHeight="1" x14ac:dyDescent="0.25">
      <c r="A106" s="20"/>
      <c r="B106" s="20"/>
      <c r="C106" s="21"/>
      <c r="D106" s="21"/>
      <c r="E106" s="3" t="s">
        <v>8</v>
      </c>
      <c r="F106" s="1" t="s">
        <v>9</v>
      </c>
      <c r="G106" s="12">
        <v>21965500</v>
      </c>
      <c r="H106" s="12">
        <v>22191000</v>
      </c>
      <c r="I106" s="12">
        <v>22153000</v>
      </c>
      <c r="J106" s="16"/>
    </row>
    <row r="107" spans="1:10" ht="30.75" customHeight="1" x14ac:dyDescent="0.25">
      <c r="A107" s="20"/>
      <c r="B107" s="20"/>
      <c r="C107" s="21"/>
      <c r="D107" s="21"/>
      <c r="E107" s="3" t="s">
        <v>10</v>
      </c>
      <c r="F107" s="1" t="s">
        <v>9</v>
      </c>
      <c r="G107" s="12">
        <v>0</v>
      </c>
      <c r="H107" s="12">
        <v>0</v>
      </c>
      <c r="I107" s="12">
        <v>0</v>
      </c>
      <c r="J107" s="16"/>
    </row>
    <row r="108" spans="1:10" ht="30.75" customHeight="1" x14ac:dyDescent="0.25">
      <c r="A108" s="20"/>
      <c r="B108" s="20"/>
      <c r="C108" s="21"/>
      <c r="D108" s="21"/>
      <c r="E108" s="3" t="s">
        <v>11</v>
      </c>
      <c r="F108" s="1" t="s">
        <v>9</v>
      </c>
      <c r="G108" s="12">
        <v>0</v>
      </c>
      <c r="H108" s="12">
        <v>0</v>
      </c>
      <c r="I108" s="12">
        <v>0</v>
      </c>
      <c r="J108" s="16"/>
    </row>
    <row r="109" spans="1:10" ht="24" customHeight="1" x14ac:dyDescent="0.25">
      <c r="A109" s="16" t="s">
        <v>40</v>
      </c>
      <c r="B109" s="16" t="s">
        <v>5</v>
      </c>
      <c r="C109" s="21">
        <v>44927</v>
      </c>
      <c r="D109" s="21">
        <v>46022</v>
      </c>
      <c r="E109" s="3" t="s">
        <v>6</v>
      </c>
      <c r="F109" s="1" t="s">
        <v>58</v>
      </c>
      <c r="G109" s="12">
        <f>SUM(G110:G112)</f>
        <v>496100</v>
      </c>
      <c r="H109" s="12">
        <f t="shared" ref="H109" si="36">SUM(H110:H112)</f>
        <v>341800</v>
      </c>
      <c r="I109" s="12">
        <f t="shared" ref="I109" si="37">SUM(I110:I112)</f>
        <v>117200</v>
      </c>
      <c r="J109" s="16" t="s">
        <v>42</v>
      </c>
    </row>
    <row r="110" spans="1:10" ht="24" customHeight="1" x14ac:dyDescent="0.25">
      <c r="A110" s="16"/>
      <c r="B110" s="16"/>
      <c r="C110" s="21"/>
      <c r="D110" s="21"/>
      <c r="E110" s="3" t="s">
        <v>8</v>
      </c>
      <c r="F110" s="1" t="s">
        <v>9</v>
      </c>
      <c r="G110" s="12">
        <v>0</v>
      </c>
      <c r="H110" s="12">
        <v>0</v>
      </c>
      <c r="I110" s="12">
        <v>0</v>
      </c>
      <c r="J110" s="16"/>
    </row>
    <row r="111" spans="1:10" ht="24" customHeight="1" x14ac:dyDescent="0.25">
      <c r="A111" s="16"/>
      <c r="B111" s="16"/>
      <c r="C111" s="21"/>
      <c r="D111" s="21"/>
      <c r="E111" s="3" t="s">
        <v>10</v>
      </c>
      <c r="F111" s="1" t="s">
        <v>9</v>
      </c>
      <c r="G111" s="12">
        <v>0</v>
      </c>
      <c r="H111" s="12">
        <v>0</v>
      </c>
      <c r="I111" s="12">
        <v>0</v>
      </c>
      <c r="J111" s="16"/>
    </row>
    <row r="112" spans="1:10" ht="24" customHeight="1" x14ac:dyDescent="0.25">
      <c r="A112" s="16"/>
      <c r="B112" s="16"/>
      <c r="C112" s="21"/>
      <c r="D112" s="21"/>
      <c r="E112" s="3" t="s">
        <v>11</v>
      </c>
      <c r="F112" s="1" t="s">
        <v>9</v>
      </c>
      <c r="G112" s="12">
        <v>496100</v>
      </c>
      <c r="H112" s="12">
        <v>341800</v>
      </c>
      <c r="I112" s="12">
        <v>117200</v>
      </c>
      <c r="J112" s="16"/>
    </row>
    <row r="113" spans="1:10" ht="29.25" customHeight="1" x14ac:dyDescent="0.25">
      <c r="A113" s="16" t="s">
        <v>59</v>
      </c>
      <c r="B113" s="16" t="s">
        <v>5</v>
      </c>
      <c r="C113" s="21">
        <v>44927</v>
      </c>
      <c r="D113" s="21">
        <v>46022</v>
      </c>
      <c r="E113" s="3" t="s">
        <v>6</v>
      </c>
      <c r="F113" s="1" t="s">
        <v>60</v>
      </c>
      <c r="G113" s="12">
        <f>SUM(G114:G116)</f>
        <v>70455.929999999993</v>
      </c>
      <c r="H113" s="12">
        <f t="shared" ref="H113" si="38">SUM(H114:H116)</f>
        <v>78245.33</v>
      </c>
      <c r="I113" s="12">
        <f t="shared" ref="I113" si="39">SUM(I114:I116)</f>
        <v>78052.33</v>
      </c>
      <c r="J113" s="16" t="s">
        <v>110</v>
      </c>
    </row>
    <row r="114" spans="1:10" ht="29.25" customHeight="1" x14ac:dyDescent="0.25">
      <c r="A114" s="16"/>
      <c r="B114" s="16"/>
      <c r="C114" s="21"/>
      <c r="D114" s="21"/>
      <c r="E114" s="3" t="s">
        <v>8</v>
      </c>
      <c r="F114" s="1" t="s">
        <v>9</v>
      </c>
      <c r="G114" s="12">
        <v>0</v>
      </c>
      <c r="H114" s="12">
        <v>0</v>
      </c>
      <c r="I114" s="12">
        <v>0</v>
      </c>
      <c r="J114" s="16"/>
    </row>
    <row r="115" spans="1:10" ht="29.25" customHeight="1" x14ac:dyDescent="0.25">
      <c r="A115" s="16"/>
      <c r="B115" s="16"/>
      <c r="C115" s="21"/>
      <c r="D115" s="21"/>
      <c r="E115" s="3" t="s">
        <v>10</v>
      </c>
      <c r="F115" s="1" t="s">
        <v>9</v>
      </c>
      <c r="G115" s="12">
        <v>70455.929999999993</v>
      </c>
      <c r="H115" s="12">
        <v>78245.33</v>
      </c>
      <c r="I115" s="12">
        <v>78052.33</v>
      </c>
      <c r="J115" s="16"/>
    </row>
    <row r="116" spans="1:10" ht="29.25" customHeight="1" x14ac:dyDescent="0.25">
      <c r="A116" s="16"/>
      <c r="B116" s="16"/>
      <c r="C116" s="21"/>
      <c r="D116" s="21"/>
      <c r="E116" s="3" t="s">
        <v>11</v>
      </c>
      <c r="F116" s="1" t="s">
        <v>9</v>
      </c>
      <c r="G116" s="12">
        <v>0</v>
      </c>
      <c r="H116" s="12">
        <v>0</v>
      </c>
      <c r="I116" s="12">
        <v>0</v>
      </c>
      <c r="J116" s="16"/>
    </row>
    <row r="117" spans="1:10" ht="31.5" customHeight="1" x14ac:dyDescent="0.25">
      <c r="A117" s="23" t="s">
        <v>114</v>
      </c>
      <c r="B117" s="20" t="s">
        <v>5</v>
      </c>
      <c r="C117" s="21">
        <v>44927</v>
      </c>
      <c r="D117" s="21">
        <v>46022</v>
      </c>
      <c r="E117" s="3" t="s">
        <v>6</v>
      </c>
      <c r="F117" s="1" t="s">
        <v>61</v>
      </c>
      <c r="G117" s="12">
        <f>SUM(G118:G120)</f>
        <v>5123611.92</v>
      </c>
      <c r="H117" s="12">
        <f t="shared" ref="H117" si="40">SUM(H118:H120)</f>
        <v>5415926.2800000003</v>
      </c>
      <c r="I117" s="12">
        <f t="shared" ref="I117" si="41">SUM(I118:I120)</f>
        <v>5631869.79</v>
      </c>
      <c r="J117" s="16" t="s">
        <v>111</v>
      </c>
    </row>
    <row r="118" spans="1:10" ht="31.5" customHeight="1" x14ac:dyDescent="0.25">
      <c r="A118" s="23"/>
      <c r="B118" s="20"/>
      <c r="C118" s="21"/>
      <c r="D118" s="21"/>
      <c r="E118" s="3" t="s">
        <v>8</v>
      </c>
      <c r="F118" s="1" t="s">
        <v>9</v>
      </c>
      <c r="G118" s="12">
        <v>0</v>
      </c>
      <c r="H118" s="12">
        <v>0</v>
      </c>
      <c r="I118" s="12">
        <v>0</v>
      </c>
      <c r="J118" s="16"/>
    </row>
    <row r="119" spans="1:10" ht="31.5" customHeight="1" x14ac:dyDescent="0.25">
      <c r="A119" s="23"/>
      <c r="B119" s="20"/>
      <c r="C119" s="21"/>
      <c r="D119" s="21"/>
      <c r="E119" s="3" t="s">
        <v>10</v>
      </c>
      <c r="F119" s="1" t="s">
        <v>9</v>
      </c>
      <c r="G119" s="12">
        <v>5123611.92</v>
      </c>
      <c r="H119" s="12">
        <v>5415926.2800000003</v>
      </c>
      <c r="I119" s="12">
        <v>5631869.79</v>
      </c>
      <c r="J119" s="16"/>
    </row>
    <row r="120" spans="1:10" ht="31.5" customHeight="1" x14ac:dyDescent="0.25">
      <c r="A120" s="23"/>
      <c r="B120" s="20"/>
      <c r="C120" s="21"/>
      <c r="D120" s="21"/>
      <c r="E120" s="3" t="s">
        <v>11</v>
      </c>
      <c r="F120" s="1" t="s">
        <v>9</v>
      </c>
      <c r="G120" s="12">
        <v>0</v>
      </c>
      <c r="H120" s="12">
        <v>0</v>
      </c>
      <c r="I120" s="12">
        <v>0</v>
      </c>
      <c r="J120" s="16"/>
    </row>
    <row r="121" spans="1:10" ht="26.25" customHeight="1" x14ac:dyDescent="0.25">
      <c r="A121" s="16" t="s">
        <v>62</v>
      </c>
      <c r="B121" s="20" t="s">
        <v>5</v>
      </c>
      <c r="C121" s="21">
        <v>44927</v>
      </c>
      <c r="D121" s="21">
        <v>46022</v>
      </c>
      <c r="E121" s="3" t="s">
        <v>6</v>
      </c>
      <c r="F121" s="1" t="s">
        <v>63</v>
      </c>
      <c r="G121" s="12">
        <f>SUM(G122:G124)</f>
        <v>594980.68000000005</v>
      </c>
      <c r="H121" s="12">
        <f t="shared" ref="H121" si="42">SUM(H122:H124)</f>
        <v>770158.15</v>
      </c>
      <c r="I121" s="12">
        <f t="shared" ref="I121" si="43">SUM(I122:I124)</f>
        <v>814049.37</v>
      </c>
      <c r="J121" s="16" t="s">
        <v>112</v>
      </c>
    </row>
    <row r="122" spans="1:10" ht="26.25" customHeight="1" x14ac:dyDescent="0.25">
      <c r="A122" s="16"/>
      <c r="B122" s="20"/>
      <c r="C122" s="21"/>
      <c r="D122" s="21"/>
      <c r="E122" s="3" t="s">
        <v>8</v>
      </c>
      <c r="F122" s="1" t="s">
        <v>9</v>
      </c>
      <c r="G122" s="12">
        <v>0</v>
      </c>
      <c r="H122" s="12">
        <v>0</v>
      </c>
      <c r="I122" s="12">
        <v>0</v>
      </c>
      <c r="J122" s="16"/>
    </row>
    <row r="123" spans="1:10" ht="26.25" customHeight="1" x14ac:dyDescent="0.25">
      <c r="A123" s="16"/>
      <c r="B123" s="20"/>
      <c r="C123" s="21"/>
      <c r="D123" s="21"/>
      <c r="E123" s="3" t="s">
        <v>10</v>
      </c>
      <c r="F123" s="1" t="s">
        <v>9</v>
      </c>
      <c r="G123" s="12">
        <v>594980.68000000005</v>
      </c>
      <c r="H123" s="12">
        <v>770158.15</v>
      </c>
      <c r="I123" s="12">
        <v>814049.37</v>
      </c>
      <c r="J123" s="16"/>
    </row>
    <row r="124" spans="1:10" ht="26.25" customHeight="1" x14ac:dyDescent="0.25">
      <c r="A124" s="16"/>
      <c r="B124" s="20"/>
      <c r="C124" s="21"/>
      <c r="D124" s="21"/>
      <c r="E124" s="3" t="s">
        <v>11</v>
      </c>
      <c r="F124" s="1" t="s">
        <v>9</v>
      </c>
      <c r="G124" s="12">
        <v>0</v>
      </c>
      <c r="H124" s="12">
        <v>0</v>
      </c>
      <c r="I124" s="12">
        <v>0</v>
      </c>
      <c r="J124" s="16"/>
    </row>
    <row r="125" spans="1:10" ht="26.25" customHeight="1" x14ac:dyDescent="0.25">
      <c r="A125" s="16" t="s">
        <v>43</v>
      </c>
      <c r="B125" s="20" t="s">
        <v>5</v>
      </c>
      <c r="C125" s="21">
        <v>44927</v>
      </c>
      <c r="D125" s="21">
        <v>46022</v>
      </c>
      <c r="E125" s="3" t="s">
        <v>6</v>
      </c>
      <c r="F125" s="1" t="s">
        <v>70</v>
      </c>
      <c r="G125" s="12">
        <f>SUM(G126:G128)</f>
        <v>14196048.9</v>
      </c>
      <c r="H125" s="12">
        <f t="shared" ref="H125" si="44">SUM(H126:H128)</f>
        <v>14235414.800000001</v>
      </c>
      <c r="I125" s="12">
        <f t="shared" ref="I125" si="45">SUM(I126:I128)</f>
        <v>14275174</v>
      </c>
      <c r="J125" s="16" t="s">
        <v>105</v>
      </c>
    </row>
    <row r="126" spans="1:10" ht="26.25" customHeight="1" x14ac:dyDescent="0.25">
      <c r="A126" s="16"/>
      <c r="B126" s="20"/>
      <c r="C126" s="21"/>
      <c r="D126" s="21"/>
      <c r="E126" s="3" t="s">
        <v>8</v>
      </c>
      <c r="F126" s="1" t="s">
        <v>9</v>
      </c>
      <c r="G126" s="12">
        <v>0</v>
      </c>
      <c r="H126" s="12">
        <v>0</v>
      </c>
      <c r="I126" s="12">
        <v>0</v>
      </c>
      <c r="J126" s="16"/>
    </row>
    <row r="127" spans="1:10" ht="26.25" customHeight="1" x14ac:dyDescent="0.25">
      <c r="A127" s="16"/>
      <c r="B127" s="20"/>
      <c r="C127" s="21"/>
      <c r="D127" s="21"/>
      <c r="E127" s="3" t="s">
        <v>10</v>
      </c>
      <c r="F127" s="1" t="s">
        <v>9</v>
      </c>
      <c r="G127" s="12">
        <v>14196048.9</v>
      </c>
      <c r="H127" s="12">
        <v>14235414.800000001</v>
      </c>
      <c r="I127" s="12">
        <v>14275174</v>
      </c>
      <c r="J127" s="16"/>
    </row>
    <row r="128" spans="1:10" ht="26.25" customHeight="1" x14ac:dyDescent="0.25">
      <c r="A128" s="16"/>
      <c r="B128" s="20"/>
      <c r="C128" s="21"/>
      <c r="D128" s="21"/>
      <c r="E128" s="3" t="s">
        <v>11</v>
      </c>
      <c r="F128" s="1" t="s">
        <v>9</v>
      </c>
      <c r="G128" s="12">
        <v>0</v>
      </c>
      <c r="H128" s="12">
        <v>0</v>
      </c>
      <c r="I128" s="12">
        <v>0</v>
      </c>
      <c r="J128" s="16"/>
    </row>
    <row r="129" spans="1:10" ht="30.75" customHeight="1" x14ac:dyDescent="0.25">
      <c r="A129" s="16" t="s">
        <v>4</v>
      </c>
      <c r="B129" s="16" t="s">
        <v>5</v>
      </c>
      <c r="C129" s="22">
        <v>44927</v>
      </c>
      <c r="D129" s="22">
        <v>46022</v>
      </c>
      <c r="E129" s="7" t="s">
        <v>6</v>
      </c>
      <c r="F129" s="1" t="s">
        <v>7</v>
      </c>
      <c r="G129" s="12">
        <f>SUM(G130:G132)</f>
        <v>29372765</v>
      </c>
      <c r="H129" s="12">
        <f t="shared" ref="H129" si="46">SUM(H130:H132)</f>
        <v>29365131.43</v>
      </c>
      <c r="I129" s="12">
        <f t="shared" ref="I129" si="47">SUM(I130:I132)</f>
        <v>30585245.530000001</v>
      </c>
      <c r="J129" s="16" t="s">
        <v>111</v>
      </c>
    </row>
    <row r="130" spans="1:10" ht="30.75" customHeight="1" x14ac:dyDescent="0.25">
      <c r="A130" s="16"/>
      <c r="B130" s="16"/>
      <c r="C130" s="22"/>
      <c r="D130" s="22"/>
      <c r="E130" s="7" t="s">
        <v>8</v>
      </c>
      <c r="F130" s="1" t="s">
        <v>9</v>
      </c>
      <c r="G130" s="12">
        <v>21441079.93</v>
      </c>
      <c r="H130" s="12">
        <v>21436545.940000001</v>
      </c>
      <c r="I130" s="12">
        <v>22327229.219999999</v>
      </c>
      <c r="J130" s="16"/>
    </row>
    <row r="131" spans="1:10" ht="30.75" customHeight="1" x14ac:dyDescent="0.25">
      <c r="A131" s="16"/>
      <c r="B131" s="16"/>
      <c r="C131" s="22"/>
      <c r="D131" s="22"/>
      <c r="E131" s="7" t="s">
        <v>10</v>
      </c>
      <c r="F131" s="1" t="s">
        <v>9</v>
      </c>
      <c r="G131" s="12">
        <v>7343191.25</v>
      </c>
      <c r="H131" s="12">
        <v>7341282.8499999996</v>
      </c>
      <c r="I131" s="12">
        <v>7646311.3899999997</v>
      </c>
      <c r="J131" s="16"/>
    </row>
    <row r="132" spans="1:10" ht="30.75" customHeight="1" x14ac:dyDescent="0.25">
      <c r="A132" s="16"/>
      <c r="B132" s="16"/>
      <c r="C132" s="22"/>
      <c r="D132" s="22"/>
      <c r="E132" s="7" t="s">
        <v>11</v>
      </c>
      <c r="F132" s="1" t="s">
        <v>9</v>
      </c>
      <c r="G132" s="12">
        <v>588493.81999999995</v>
      </c>
      <c r="H132" s="12">
        <v>587302.64</v>
      </c>
      <c r="I132" s="12">
        <v>611704.92000000004</v>
      </c>
      <c r="J132" s="16"/>
    </row>
    <row r="133" spans="1:10" ht="15.75" customHeight="1" x14ac:dyDescent="0.25">
      <c r="A133" s="19" t="s">
        <v>71</v>
      </c>
      <c r="B133" s="19"/>
      <c r="C133" s="19"/>
      <c r="D133" s="19"/>
      <c r="E133" s="19"/>
      <c r="F133" s="19"/>
      <c r="G133" s="19"/>
      <c r="H133" s="19"/>
      <c r="I133" s="19"/>
      <c r="J133" s="19"/>
    </row>
    <row r="134" spans="1:10" ht="24.75" customHeight="1" x14ac:dyDescent="0.25">
      <c r="A134" s="16" t="s">
        <v>29</v>
      </c>
      <c r="B134" s="20" t="s">
        <v>72</v>
      </c>
      <c r="C134" s="21">
        <v>44927</v>
      </c>
      <c r="D134" s="21">
        <v>46022</v>
      </c>
      <c r="E134" s="3" t="s">
        <v>6</v>
      </c>
      <c r="F134" s="1" t="s">
        <v>73</v>
      </c>
      <c r="G134" s="12">
        <f>SUM(G135:G137)</f>
        <v>85859982</v>
      </c>
      <c r="H134" s="12">
        <f t="shared" ref="H134" si="48">SUM(H135:H137)</f>
        <v>95184160</v>
      </c>
      <c r="I134" s="12">
        <f t="shared" ref="I134" si="49">SUM(I135:I137)</f>
        <v>99844660</v>
      </c>
      <c r="J134" s="16" t="s">
        <v>31</v>
      </c>
    </row>
    <row r="135" spans="1:10" ht="24.75" customHeight="1" x14ac:dyDescent="0.25">
      <c r="A135" s="16"/>
      <c r="B135" s="20"/>
      <c r="C135" s="21"/>
      <c r="D135" s="21"/>
      <c r="E135" s="3" t="s">
        <v>8</v>
      </c>
      <c r="F135" s="1" t="s">
        <v>9</v>
      </c>
      <c r="G135" s="12">
        <v>0</v>
      </c>
      <c r="H135" s="12">
        <v>0</v>
      </c>
      <c r="I135" s="12">
        <v>0</v>
      </c>
      <c r="J135" s="16"/>
    </row>
    <row r="136" spans="1:10" ht="24.75" customHeight="1" x14ac:dyDescent="0.25">
      <c r="A136" s="16"/>
      <c r="B136" s="20"/>
      <c r="C136" s="21"/>
      <c r="D136" s="21"/>
      <c r="E136" s="3" t="s">
        <v>10</v>
      </c>
      <c r="F136" s="1" t="s">
        <v>9</v>
      </c>
      <c r="G136" s="12">
        <v>0</v>
      </c>
      <c r="H136" s="12">
        <v>0</v>
      </c>
      <c r="I136" s="12">
        <v>0</v>
      </c>
      <c r="J136" s="16"/>
    </row>
    <row r="137" spans="1:10" ht="24.75" customHeight="1" x14ac:dyDescent="0.25">
      <c r="A137" s="16"/>
      <c r="B137" s="20"/>
      <c r="C137" s="21"/>
      <c r="D137" s="21"/>
      <c r="E137" s="3" t="s">
        <v>11</v>
      </c>
      <c r="F137" s="1" t="s">
        <v>9</v>
      </c>
      <c r="G137" s="12">
        <v>85859982</v>
      </c>
      <c r="H137" s="12">
        <v>95184160</v>
      </c>
      <c r="I137" s="12">
        <v>99844660</v>
      </c>
      <c r="J137" s="16"/>
    </row>
    <row r="138" spans="1:10" ht="20.25" customHeight="1" x14ac:dyDescent="0.25">
      <c r="A138" s="16" t="s">
        <v>40</v>
      </c>
      <c r="B138" s="20" t="s">
        <v>72</v>
      </c>
      <c r="C138" s="21">
        <v>44927</v>
      </c>
      <c r="D138" s="21">
        <v>46022</v>
      </c>
      <c r="E138" s="3" t="s">
        <v>6</v>
      </c>
      <c r="F138" s="1" t="s">
        <v>74</v>
      </c>
      <c r="G138" s="12">
        <f>SUM(G139:G141)</f>
        <v>64500</v>
      </c>
      <c r="H138" s="12">
        <f t="shared" ref="H138" si="50">SUM(H139:H141)</f>
        <v>46900</v>
      </c>
      <c r="I138" s="12">
        <f t="shared" ref="I138" si="51">SUM(I139:I141)</f>
        <v>23500</v>
      </c>
      <c r="J138" s="16" t="s">
        <v>42</v>
      </c>
    </row>
    <row r="139" spans="1:10" ht="24.75" customHeight="1" x14ac:dyDescent="0.25">
      <c r="A139" s="16"/>
      <c r="B139" s="20"/>
      <c r="C139" s="21"/>
      <c r="D139" s="21"/>
      <c r="E139" s="3" t="s">
        <v>8</v>
      </c>
      <c r="F139" s="1" t="s">
        <v>9</v>
      </c>
      <c r="G139" s="12">
        <v>0</v>
      </c>
      <c r="H139" s="12">
        <v>0</v>
      </c>
      <c r="I139" s="12">
        <v>0</v>
      </c>
      <c r="J139" s="16"/>
    </row>
    <row r="140" spans="1:10" ht="24.75" customHeight="1" x14ac:dyDescent="0.25">
      <c r="A140" s="16"/>
      <c r="B140" s="20"/>
      <c r="C140" s="21"/>
      <c r="D140" s="21"/>
      <c r="E140" s="3" t="s">
        <v>10</v>
      </c>
      <c r="F140" s="1" t="s">
        <v>9</v>
      </c>
      <c r="G140" s="12">
        <v>0</v>
      </c>
      <c r="H140" s="12">
        <v>0</v>
      </c>
      <c r="I140" s="12">
        <v>0</v>
      </c>
      <c r="J140" s="16"/>
    </row>
    <row r="141" spans="1:10" ht="24.75" customHeight="1" x14ac:dyDescent="0.25">
      <c r="A141" s="16"/>
      <c r="B141" s="20"/>
      <c r="C141" s="21"/>
      <c r="D141" s="21"/>
      <c r="E141" s="3" t="s">
        <v>11</v>
      </c>
      <c r="F141" s="1" t="s">
        <v>9</v>
      </c>
      <c r="G141" s="12">
        <v>64500</v>
      </c>
      <c r="H141" s="12">
        <v>46900</v>
      </c>
      <c r="I141" s="12">
        <v>23500</v>
      </c>
      <c r="J141" s="16"/>
    </row>
    <row r="142" spans="1:10" ht="24.75" customHeight="1" x14ac:dyDescent="0.25">
      <c r="A142" s="16" t="s">
        <v>43</v>
      </c>
      <c r="B142" s="20" t="s">
        <v>72</v>
      </c>
      <c r="C142" s="21">
        <v>44927</v>
      </c>
      <c r="D142" s="21">
        <v>46022</v>
      </c>
      <c r="E142" s="3" t="s">
        <v>6</v>
      </c>
      <c r="F142" s="1" t="s">
        <v>75</v>
      </c>
      <c r="G142" s="12">
        <f>SUM(G143:G145)</f>
        <v>2728817</v>
      </c>
      <c r="H142" s="12">
        <f t="shared" ref="H142" si="52">SUM(H143:H145)</f>
        <v>2713680.2</v>
      </c>
      <c r="I142" s="12">
        <f t="shared" ref="I142" si="53">SUM(I143:I145)</f>
        <v>2687616.4</v>
      </c>
      <c r="J142" s="16" t="s">
        <v>105</v>
      </c>
    </row>
    <row r="143" spans="1:10" ht="24.75" customHeight="1" x14ac:dyDescent="0.25">
      <c r="A143" s="16"/>
      <c r="B143" s="20"/>
      <c r="C143" s="21"/>
      <c r="D143" s="21"/>
      <c r="E143" s="3" t="s">
        <v>8</v>
      </c>
      <c r="F143" s="1" t="s">
        <v>9</v>
      </c>
      <c r="G143" s="12">
        <v>0</v>
      </c>
      <c r="H143" s="12">
        <v>0</v>
      </c>
      <c r="I143" s="12">
        <v>0</v>
      </c>
      <c r="J143" s="16"/>
    </row>
    <row r="144" spans="1:10" ht="24.75" customHeight="1" x14ac:dyDescent="0.25">
      <c r="A144" s="16"/>
      <c r="B144" s="20"/>
      <c r="C144" s="21"/>
      <c r="D144" s="21"/>
      <c r="E144" s="3" t="s">
        <v>10</v>
      </c>
      <c r="F144" s="1" t="s">
        <v>9</v>
      </c>
      <c r="G144" s="12">
        <v>2728817</v>
      </c>
      <c r="H144" s="12">
        <v>2713680.2</v>
      </c>
      <c r="I144" s="12">
        <v>2687616.4</v>
      </c>
      <c r="J144" s="16"/>
    </row>
    <row r="145" spans="1:10" ht="24.75" customHeight="1" x14ac:dyDescent="0.25">
      <c r="A145" s="16"/>
      <c r="B145" s="20"/>
      <c r="C145" s="21"/>
      <c r="D145" s="21"/>
      <c r="E145" s="3" t="s">
        <v>11</v>
      </c>
      <c r="F145" s="1" t="s">
        <v>9</v>
      </c>
      <c r="G145" s="12">
        <v>0</v>
      </c>
      <c r="H145" s="12">
        <v>0</v>
      </c>
      <c r="I145" s="12">
        <v>0</v>
      </c>
      <c r="J145" s="16"/>
    </row>
    <row r="146" spans="1:10" ht="15" customHeight="1" x14ac:dyDescent="0.25">
      <c r="A146" s="19" t="s">
        <v>76</v>
      </c>
      <c r="B146" s="19"/>
      <c r="C146" s="19"/>
      <c r="D146" s="19"/>
      <c r="E146" s="19"/>
      <c r="F146" s="19"/>
      <c r="G146" s="19"/>
      <c r="H146" s="19"/>
      <c r="I146" s="19"/>
      <c r="J146" s="19"/>
    </row>
    <row r="147" spans="1:10" ht="15.75" customHeight="1" x14ac:dyDescent="0.25">
      <c r="A147" s="16" t="s">
        <v>29</v>
      </c>
      <c r="B147" s="20" t="s">
        <v>77</v>
      </c>
      <c r="C147" s="21">
        <v>44927</v>
      </c>
      <c r="D147" s="21">
        <v>46022</v>
      </c>
      <c r="E147" s="3" t="s">
        <v>6</v>
      </c>
      <c r="F147" s="1" t="s">
        <v>78</v>
      </c>
      <c r="G147" s="12">
        <f>SUM(G148:G150)</f>
        <v>30559626.469999999</v>
      </c>
      <c r="H147" s="12">
        <f t="shared" ref="H147" si="54">SUM(H148:H150)</f>
        <v>32304900</v>
      </c>
      <c r="I147" s="12">
        <f t="shared" ref="I147" si="55">SUM(I148:I150)</f>
        <v>33505200</v>
      </c>
      <c r="J147" s="16" t="s">
        <v>79</v>
      </c>
    </row>
    <row r="148" spans="1:10" ht="24.75" customHeight="1" x14ac:dyDescent="0.25">
      <c r="A148" s="16"/>
      <c r="B148" s="20"/>
      <c r="C148" s="21"/>
      <c r="D148" s="21"/>
      <c r="E148" s="3" t="s">
        <v>8</v>
      </c>
      <c r="F148" s="1" t="s">
        <v>9</v>
      </c>
      <c r="G148" s="12">
        <v>0</v>
      </c>
      <c r="H148" s="12">
        <v>0</v>
      </c>
      <c r="I148" s="12">
        <v>0</v>
      </c>
      <c r="J148" s="16"/>
    </row>
    <row r="149" spans="1:10" ht="24.75" customHeight="1" x14ac:dyDescent="0.25">
      <c r="A149" s="16"/>
      <c r="B149" s="20"/>
      <c r="C149" s="21"/>
      <c r="D149" s="21"/>
      <c r="E149" s="3" t="s">
        <v>10</v>
      </c>
      <c r="F149" s="1" t="s">
        <v>9</v>
      </c>
      <c r="G149" s="12">
        <v>0</v>
      </c>
      <c r="H149" s="12">
        <v>0</v>
      </c>
      <c r="I149" s="12">
        <v>0</v>
      </c>
      <c r="J149" s="16"/>
    </row>
    <row r="150" spans="1:10" ht="24.75" customHeight="1" x14ac:dyDescent="0.25">
      <c r="A150" s="16"/>
      <c r="B150" s="20"/>
      <c r="C150" s="21"/>
      <c r="D150" s="21"/>
      <c r="E150" s="3" t="s">
        <v>11</v>
      </c>
      <c r="F150" s="1" t="s">
        <v>9</v>
      </c>
      <c r="G150" s="12">
        <v>30559626.469999999</v>
      </c>
      <c r="H150" s="12">
        <v>32304900</v>
      </c>
      <c r="I150" s="12">
        <v>33505200</v>
      </c>
      <c r="J150" s="16"/>
    </row>
    <row r="151" spans="1:10" ht="15" customHeight="1" x14ac:dyDescent="0.25">
      <c r="A151" s="19" t="s">
        <v>80</v>
      </c>
      <c r="B151" s="19"/>
      <c r="C151" s="19"/>
      <c r="D151" s="19"/>
      <c r="E151" s="19"/>
      <c r="F151" s="19"/>
      <c r="G151" s="19"/>
      <c r="H151" s="19"/>
      <c r="I151" s="19"/>
      <c r="J151" s="19"/>
    </row>
    <row r="152" spans="1:10" ht="16.5" customHeight="1" x14ac:dyDescent="0.25">
      <c r="A152" s="16" t="s">
        <v>81</v>
      </c>
      <c r="B152" s="20" t="s">
        <v>77</v>
      </c>
      <c r="C152" s="21">
        <v>44927</v>
      </c>
      <c r="D152" s="21">
        <v>46022</v>
      </c>
      <c r="E152" s="3" t="s">
        <v>6</v>
      </c>
      <c r="F152" s="1" t="s">
        <v>82</v>
      </c>
      <c r="G152" s="12">
        <f>SUM(G153:G155)</f>
        <v>50000</v>
      </c>
      <c r="H152" s="12">
        <f t="shared" ref="H152" si="56">SUM(H153:H155)</f>
        <v>50000</v>
      </c>
      <c r="I152" s="12">
        <f t="shared" ref="I152" si="57">SUM(I153:I155)</f>
        <v>50000</v>
      </c>
      <c r="J152" s="16" t="s">
        <v>83</v>
      </c>
    </row>
    <row r="153" spans="1:10" ht="24.75" customHeight="1" x14ac:dyDescent="0.25">
      <c r="A153" s="16"/>
      <c r="B153" s="20"/>
      <c r="C153" s="21"/>
      <c r="D153" s="21"/>
      <c r="E153" s="3" t="s">
        <v>8</v>
      </c>
      <c r="F153" s="1" t="s">
        <v>9</v>
      </c>
      <c r="G153" s="12">
        <v>0</v>
      </c>
      <c r="H153" s="12">
        <v>0</v>
      </c>
      <c r="I153" s="12">
        <v>0</v>
      </c>
      <c r="J153" s="16"/>
    </row>
    <row r="154" spans="1:10" ht="24.75" customHeight="1" x14ac:dyDescent="0.25">
      <c r="A154" s="16"/>
      <c r="B154" s="20"/>
      <c r="C154" s="21"/>
      <c r="D154" s="21"/>
      <c r="E154" s="3" t="s">
        <v>10</v>
      </c>
      <c r="F154" s="1" t="s">
        <v>9</v>
      </c>
      <c r="G154" s="12">
        <v>0</v>
      </c>
      <c r="H154" s="12">
        <v>0</v>
      </c>
      <c r="I154" s="12">
        <v>0</v>
      </c>
      <c r="J154" s="16"/>
    </row>
    <row r="155" spans="1:10" ht="24.75" customHeight="1" x14ac:dyDescent="0.25">
      <c r="A155" s="16"/>
      <c r="B155" s="20"/>
      <c r="C155" s="21"/>
      <c r="D155" s="21"/>
      <c r="E155" s="3" t="s">
        <v>11</v>
      </c>
      <c r="F155" s="1" t="s">
        <v>9</v>
      </c>
      <c r="G155" s="12">
        <v>50000</v>
      </c>
      <c r="H155" s="12">
        <v>50000</v>
      </c>
      <c r="I155" s="12">
        <v>50000</v>
      </c>
      <c r="J155" s="16"/>
    </row>
    <row r="156" spans="1:10" ht="17.25" customHeight="1" x14ac:dyDescent="0.25">
      <c r="A156" s="16" t="s">
        <v>85</v>
      </c>
      <c r="B156" s="20" t="s">
        <v>77</v>
      </c>
      <c r="C156" s="21">
        <v>44927</v>
      </c>
      <c r="D156" s="21">
        <v>46022</v>
      </c>
      <c r="E156" s="3" t="s">
        <v>6</v>
      </c>
      <c r="F156" s="1" t="s">
        <v>84</v>
      </c>
      <c r="G156" s="12">
        <f>SUM(G157:G159)</f>
        <v>60000</v>
      </c>
      <c r="H156" s="12">
        <f t="shared" ref="H156" si="58">SUM(H157:H159)</f>
        <v>58301.11</v>
      </c>
      <c r="I156" s="12">
        <f t="shared" ref="I156" si="59">SUM(I157:I159)</f>
        <v>60000</v>
      </c>
      <c r="J156" s="16" t="s">
        <v>89</v>
      </c>
    </row>
    <row r="157" spans="1:10" ht="24.75" customHeight="1" x14ac:dyDescent="0.25">
      <c r="A157" s="16"/>
      <c r="B157" s="20"/>
      <c r="C157" s="21"/>
      <c r="D157" s="21"/>
      <c r="E157" s="3" t="s">
        <v>8</v>
      </c>
      <c r="F157" s="1" t="s">
        <v>9</v>
      </c>
      <c r="G157" s="12">
        <v>0</v>
      </c>
      <c r="H157" s="12">
        <v>0</v>
      </c>
      <c r="I157" s="12">
        <v>0</v>
      </c>
      <c r="J157" s="16"/>
    </row>
    <row r="158" spans="1:10" ht="24.75" customHeight="1" x14ac:dyDescent="0.25">
      <c r="A158" s="16"/>
      <c r="B158" s="20"/>
      <c r="C158" s="21"/>
      <c r="D158" s="21"/>
      <c r="E158" s="3" t="s">
        <v>10</v>
      </c>
      <c r="F158" s="1" t="s">
        <v>9</v>
      </c>
      <c r="G158" s="12">
        <v>0</v>
      </c>
      <c r="H158" s="12">
        <v>0</v>
      </c>
      <c r="I158" s="12">
        <v>0</v>
      </c>
      <c r="J158" s="16"/>
    </row>
    <row r="159" spans="1:10" ht="24.75" customHeight="1" x14ac:dyDescent="0.25">
      <c r="A159" s="16"/>
      <c r="B159" s="20"/>
      <c r="C159" s="21"/>
      <c r="D159" s="21"/>
      <c r="E159" s="3" t="s">
        <v>11</v>
      </c>
      <c r="F159" s="1" t="s">
        <v>9</v>
      </c>
      <c r="G159" s="12">
        <v>60000</v>
      </c>
      <c r="H159" s="12">
        <v>58301.11</v>
      </c>
      <c r="I159" s="12">
        <v>60000</v>
      </c>
      <c r="J159" s="16"/>
    </row>
    <row r="160" spans="1:10" ht="15" customHeight="1" x14ac:dyDescent="0.25">
      <c r="A160" s="19" t="s">
        <v>86</v>
      </c>
      <c r="B160" s="19"/>
      <c r="C160" s="19"/>
      <c r="D160" s="19"/>
      <c r="E160" s="19"/>
      <c r="F160" s="19"/>
      <c r="G160" s="19"/>
      <c r="H160" s="19"/>
      <c r="I160" s="19"/>
      <c r="J160" s="19"/>
    </row>
    <row r="161" spans="1:10" ht="16.5" customHeight="1" x14ac:dyDescent="0.25">
      <c r="A161" s="16" t="s">
        <v>87</v>
      </c>
      <c r="B161" s="20" t="s">
        <v>77</v>
      </c>
      <c r="C161" s="21">
        <v>44927</v>
      </c>
      <c r="D161" s="21">
        <v>46022</v>
      </c>
      <c r="E161" s="3" t="s">
        <v>6</v>
      </c>
      <c r="F161" s="1" t="s">
        <v>90</v>
      </c>
      <c r="G161" s="12">
        <f>SUM(G162:G164)</f>
        <v>500000</v>
      </c>
      <c r="H161" s="12">
        <f t="shared" ref="H161" si="60">SUM(H162:H164)</f>
        <v>0</v>
      </c>
      <c r="I161" s="12">
        <f t="shared" ref="I161" si="61">SUM(I162:I164)</f>
        <v>0</v>
      </c>
      <c r="J161" s="16" t="s">
        <v>88</v>
      </c>
    </row>
    <row r="162" spans="1:10" ht="24.75" customHeight="1" x14ac:dyDescent="0.25">
      <c r="A162" s="16"/>
      <c r="B162" s="20"/>
      <c r="C162" s="21"/>
      <c r="D162" s="21"/>
      <c r="E162" s="3" t="s">
        <v>8</v>
      </c>
      <c r="F162" s="1" t="s">
        <v>9</v>
      </c>
      <c r="G162" s="12">
        <v>0</v>
      </c>
      <c r="H162" s="12">
        <v>0</v>
      </c>
      <c r="I162" s="12">
        <v>0</v>
      </c>
      <c r="J162" s="16"/>
    </row>
    <row r="163" spans="1:10" ht="24.75" customHeight="1" x14ac:dyDescent="0.25">
      <c r="A163" s="16"/>
      <c r="B163" s="20"/>
      <c r="C163" s="21"/>
      <c r="D163" s="21"/>
      <c r="E163" s="3" t="s">
        <v>10</v>
      </c>
      <c r="F163" s="1" t="s">
        <v>9</v>
      </c>
      <c r="G163" s="12">
        <v>0</v>
      </c>
      <c r="H163" s="12">
        <v>0</v>
      </c>
      <c r="I163" s="12">
        <v>0</v>
      </c>
      <c r="J163" s="16"/>
    </row>
    <row r="164" spans="1:10" ht="24.75" customHeight="1" x14ac:dyDescent="0.25">
      <c r="A164" s="16"/>
      <c r="B164" s="20"/>
      <c r="C164" s="21"/>
      <c r="D164" s="21"/>
      <c r="E164" s="3" t="s">
        <v>11</v>
      </c>
      <c r="F164" s="1" t="s">
        <v>9</v>
      </c>
      <c r="G164" s="12">
        <v>500000</v>
      </c>
      <c r="H164" s="12">
        <v>0</v>
      </c>
      <c r="I164" s="12">
        <v>0</v>
      </c>
      <c r="J164" s="16"/>
    </row>
    <row r="165" spans="1:10" ht="27" customHeight="1" x14ac:dyDescent="0.25">
      <c r="A165" s="19" t="s">
        <v>91</v>
      </c>
      <c r="B165" s="19"/>
      <c r="C165" s="19"/>
      <c r="D165" s="19"/>
      <c r="E165" s="19"/>
      <c r="F165" s="19"/>
      <c r="G165" s="19"/>
      <c r="H165" s="19"/>
      <c r="I165" s="19"/>
      <c r="J165" s="19"/>
    </row>
    <row r="166" spans="1:10" ht="16.5" customHeight="1" x14ac:dyDescent="0.25">
      <c r="A166" s="16" t="s">
        <v>92</v>
      </c>
      <c r="B166" s="20" t="s">
        <v>25</v>
      </c>
      <c r="C166" s="21">
        <v>44927</v>
      </c>
      <c r="D166" s="21">
        <v>46022</v>
      </c>
      <c r="E166" s="3" t="s">
        <v>6</v>
      </c>
      <c r="F166" s="1" t="s">
        <v>93</v>
      </c>
      <c r="G166" s="12">
        <f>SUM(G167:G169)</f>
        <v>80000</v>
      </c>
      <c r="H166" s="12">
        <f t="shared" ref="H166" si="62">SUM(H167:H169)</f>
        <v>80000</v>
      </c>
      <c r="I166" s="12">
        <f t="shared" ref="I166" si="63">SUM(I167:I169)</f>
        <v>80000</v>
      </c>
      <c r="J166" s="16" t="s">
        <v>94</v>
      </c>
    </row>
    <row r="167" spans="1:10" ht="24.75" customHeight="1" x14ac:dyDescent="0.25">
      <c r="A167" s="16"/>
      <c r="B167" s="20"/>
      <c r="C167" s="21"/>
      <c r="D167" s="21"/>
      <c r="E167" s="3" t="s">
        <v>8</v>
      </c>
      <c r="F167" s="1" t="s">
        <v>9</v>
      </c>
      <c r="G167" s="12">
        <v>0</v>
      </c>
      <c r="H167" s="12">
        <v>0</v>
      </c>
      <c r="I167" s="12">
        <v>0</v>
      </c>
      <c r="J167" s="16"/>
    </row>
    <row r="168" spans="1:10" ht="24.75" customHeight="1" x14ac:dyDescent="0.25">
      <c r="A168" s="16"/>
      <c r="B168" s="20"/>
      <c r="C168" s="21"/>
      <c r="D168" s="21"/>
      <c r="E168" s="3" t="s">
        <v>10</v>
      </c>
      <c r="F168" s="1" t="s">
        <v>9</v>
      </c>
      <c r="G168" s="12">
        <v>0</v>
      </c>
      <c r="H168" s="12">
        <v>0</v>
      </c>
      <c r="I168" s="12">
        <v>0</v>
      </c>
      <c r="J168" s="16"/>
    </row>
    <row r="169" spans="1:10" ht="24.75" customHeight="1" x14ac:dyDescent="0.25">
      <c r="A169" s="16"/>
      <c r="B169" s="20"/>
      <c r="C169" s="21"/>
      <c r="D169" s="21"/>
      <c r="E169" s="3" t="s">
        <v>11</v>
      </c>
      <c r="F169" s="1" t="s">
        <v>9</v>
      </c>
      <c r="G169" s="12">
        <v>80000</v>
      </c>
      <c r="H169" s="12">
        <v>80000</v>
      </c>
      <c r="I169" s="12">
        <v>80000</v>
      </c>
      <c r="J169" s="16"/>
    </row>
    <row r="170" spans="1:10" ht="39" customHeight="1" x14ac:dyDescent="0.25">
      <c r="A170" s="16" t="s">
        <v>95</v>
      </c>
      <c r="B170" s="20" t="s">
        <v>25</v>
      </c>
      <c r="C170" s="21">
        <v>44927</v>
      </c>
      <c r="D170" s="21">
        <v>46022</v>
      </c>
      <c r="E170" s="3" t="s">
        <v>6</v>
      </c>
      <c r="F170" s="1" t="s">
        <v>96</v>
      </c>
      <c r="G170" s="12">
        <f>SUM(G171:G173)</f>
        <v>50000</v>
      </c>
      <c r="H170" s="12">
        <f t="shared" ref="H170" si="64">SUM(H171:H173)</f>
        <v>50000</v>
      </c>
      <c r="I170" s="12">
        <f t="shared" ref="I170" si="65">SUM(I171:I173)</f>
        <v>50000</v>
      </c>
      <c r="J170" s="16" t="s">
        <v>97</v>
      </c>
    </row>
    <row r="171" spans="1:10" ht="39" customHeight="1" x14ac:dyDescent="0.25">
      <c r="A171" s="16"/>
      <c r="B171" s="20"/>
      <c r="C171" s="21"/>
      <c r="D171" s="21"/>
      <c r="E171" s="3" t="s">
        <v>8</v>
      </c>
      <c r="F171" s="1" t="s">
        <v>9</v>
      </c>
      <c r="G171" s="12">
        <v>0</v>
      </c>
      <c r="H171" s="12">
        <v>0</v>
      </c>
      <c r="I171" s="12">
        <v>0</v>
      </c>
      <c r="J171" s="16"/>
    </row>
    <row r="172" spans="1:10" ht="39" customHeight="1" x14ac:dyDescent="0.25">
      <c r="A172" s="16"/>
      <c r="B172" s="20"/>
      <c r="C172" s="21"/>
      <c r="D172" s="21"/>
      <c r="E172" s="3" t="s">
        <v>10</v>
      </c>
      <c r="F172" s="1" t="s">
        <v>9</v>
      </c>
      <c r="G172" s="12">
        <v>0</v>
      </c>
      <c r="H172" s="12">
        <v>0</v>
      </c>
      <c r="I172" s="12">
        <v>0</v>
      </c>
      <c r="J172" s="16"/>
    </row>
    <row r="173" spans="1:10" ht="39" customHeight="1" x14ac:dyDescent="0.25">
      <c r="A173" s="16"/>
      <c r="B173" s="20"/>
      <c r="C173" s="21"/>
      <c r="D173" s="21"/>
      <c r="E173" s="3" t="s">
        <v>11</v>
      </c>
      <c r="F173" s="1" t="s">
        <v>9</v>
      </c>
      <c r="G173" s="12">
        <v>50000</v>
      </c>
      <c r="H173" s="12">
        <v>50000</v>
      </c>
      <c r="I173" s="12">
        <v>50000</v>
      </c>
      <c r="J173" s="16"/>
    </row>
    <row r="174" spans="1:10" ht="21.75" customHeight="1" x14ac:dyDescent="0.25">
      <c r="A174" s="16" t="s">
        <v>98</v>
      </c>
      <c r="B174" s="20" t="s">
        <v>25</v>
      </c>
      <c r="C174" s="21">
        <v>44927</v>
      </c>
      <c r="D174" s="21">
        <v>46022</v>
      </c>
      <c r="E174" s="3" t="s">
        <v>6</v>
      </c>
      <c r="F174" s="1" t="s">
        <v>99</v>
      </c>
      <c r="G174" s="12">
        <f>SUM(G175:G177)</f>
        <v>60000</v>
      </c>
      <c r="H174" s="12">
        <f t="shared" ref="H174" si="66">SUM(H175:H177)</f>
        <v>60000</v>
      </c>
      <c r="I174" s="12">
        <f t="shared" ref="I174" si="67">SUM(I175:I177)</f>
        <v>30000</v>
      </c>
      <c r="J174" s="16" t="s">
        <v>100</v>
      </c>
    </row>
    <row r="175" spans="1:10" ht="29.25" customHeight="1" x14ac:dyDescent="0.25">
      <c r="A175" s="16"/>
      <c r="B175" s="20"/>
      <c r="C175" s="21"/>
      <c r="D175" s="21"/>
      <c r="E175" s="3" t="s">
        <v>8</v>
      </c>
      <c r="F175" s="1" t="s">
        <v>9</v>
      </c>
      <c r="G175" s="12">
        <v>0</v>
      </c>
      <c r="H175" s="12">
        <v>0</v>
      </c>
      <c r="I175" s="12">
        <v>0</v>
      </c>
      <c r="J175" s="16"/>
    </row>
    <row r="176" spans="1:10" ht="29.25" customHeight="1" x14ac:dyDescent="0.25">
      <c r="A176" s="16"/>
      <c r="B176" s="20"/>
      <c r="C176" s="21"/>
      <c r="D176" s="21"/>
      <c r="E176" s="3" t="s">
        <v>10</v>
      </c>
      <c r="F176" s="1" t="s">
        <v>9</v>
      </c>
      <c r="G176" s="12">
        <v>0</v>
      </c>
      <c r="H176" s="12">
        <v>0</v>
      </c>
      <c r="I176" s="12">
        <v>0</v>
      </c>
      <c r="J176" s="16"/>
    </row>
    <row r="177" spans="1:10" ht="29.25" customHeight="1" x14ac:dyDescent="0.25">
      <c r="A177" s="16"/>
      <c r="B177" s="20"/>
      <c r="C177" s="21"/>
      <c r="D177" s="21"/>
      <c r="E177" s="3" t="s">
        <v>11</v>
      </c>
      <c r="F177" s="1" t="s">
        <v>9</v>
      </c>
      <c r="G177" s="12">
        <v>60000</v>
      </c>
      <c r="H177" s="12">
        <v>60000</v>
      </c>
      <c r="I177" s="12">
        <v>30000</v>
      </c>
      <c r="J177" s="16"/>
    </row>
    <row r="178" spans="1:10" ht="14.25" customHeight="1" x14ac:dyDescent="0.25">
      <c r="A178" s="24" t="s">
        <v>101</v>
      </c>
      <c r="B178" s="19" t="s">
        <v>9</v>
      </c>
      <c r="C178" s="25" t="s">
        <v>9</v>
      </c>
      <c r="D178" s="25" t="s">
        <v>9</v>
      </c>
      <c r="E178" s="14" t="s">
        <v>6</v>
      </c>
      <c r="F178" s="6" t="s">
        <v>9</v>
      </c>
      <c r="G178" s="9">
        <f>SUM(G179:G181)</f>
        <v>1235827495.5099998</v>
      </c>
      <c r="H178" s="9">
        <f t="shared" ref="H178:I178" si="68">SUM(H179:H181)</f>
        <v>1209553700.98</v>
      </c>
      <c r="I178" s="9">
        <f t="shared" si="68"/>
        <v>1202370316.2199998</v>
      </c>
      <c r="J178" s="19" t="s">
        <v>9</v>
      </c>
    </row>
    <row r="179" spans="1:10" ht="24" customHeight="1" x14ac:dyDescent="0.25">
      <c r="A179" s="24"/>
      <c r="B179" s="19"/>
      <c r="C179" s="25"/>
      <c r="D179" s="25"/>
      <c r="E179" s="14" t="s">
        <v>8</v>
      </c>
      <c r="F179" s="6" t="s">
        <v>9</v>
      </c>
      <c r="G179" s="9">
        <f>G18+G23+G33+G37+G41+G49+G53+G61+G65+G69+G74+G78+G82+G86+G98+G102+G106+G110+G114+G118+G122+G126+G130+G135+G139+G143+G148+G153+G157+G162+G167+G171+G175+G94+G90+G57+G45+G28</f>
        <v>52279694.07</v>
      </c>
      <c r="H179" s="9">
        <f t="shared" ref="H179:I179" si="69">H18+H23+H33+H37+H41+H49+H53+H61+H65+H69+H74+H78+H82+H86+H98+H102+H106+H110+H114+H118+H122+H126+H130+H135+H139+H143+H148+H153+H157+H162+H167+H171+H175+H94+H90+H57+H45+H28</f>
        <v>69581762.579999998</v>
      </c>
      <c r="I179" s="9">
        <f t="shared" si="69"/>
        <v>49009930.68</v>
      </c>
      <c r="J179" s="19"/>
    </row>
    <row r="180" spans="1:10" ht="24" customHeight="1" x14ac:dyDescent="0.25">
      <c r="A180" s="24"/>
      <c r="B180" s="19"/>
      <c r="C180" s="25"/>
      <c r="D180" s="25"/>
      <c r="E180" s="14" t="s">
        <v>10</v>
      </c>
      <c r="F180" s="6" t="s">
        <v>9</v>
      </c>
      <c r="G180" s="9">
        <f t="shared" ref="G180:I181" si="70">G19+G24+G34+G38+G42+G50+G54+G62+G66+G70+G75+G79+G83+G87+G99+G103+G107+G111+G115+G119+G123+G127+G131+G136+G140+G144+G149+G154+G158+G163+G168+G172+G176+G95+G91+G58+G46+G29</f>
        <v>888285966.87999976</v>
      </c>
      <c r="H180" s="9">
        <f t="shared" si="70"/>
        <v>843416338.30999982</v>
      </c>
      <c r="I180" s="9">
        <f t="shared" si="70"/>
        <v>842292730.61999989</v>
      </c>
      <c r="J180" s="19"/>
    </row>
    <row r="181" spans="1:10" ht="24" customHeight="1" x14ac:dyDescent="0.25">
      <c r="A181" s="24"/>
      <c r="B181" s="19"/>
      <c r="C181" s="25"/>
      <c r="D181" s="25"/>
      <c r="E181" s="14" t="s">
        <v>11</v>
      </c>
      <c r="F181" s="6" t="s">
        <v>9</v>
      </c>
      <c r="G181" s="9">
        <f t="shared" si="70"/>
        <v>295261834.55999994</v>
      </c>
      <c r="H181" s="9">
        <f t="shared" si="70"/>
        <v>296555600.09000003</v>
      </c>
      <c r="I181" s="9">
        <f t="shared" si="70"/>
        <v>311067654.91999996</v>
      </c>
      <c r="J181" s="19"/>
    </row>
    <row r="182" spans="1:10" s="8" customFormat="1" ht="30" customHeight="1" x14ac:dyDescent="0.25"/>
    <row r="183" spans="1:10" s="8" customFormat="1" ht="12.75" customHeight="1" x14ac:dyDescent="0.25">
      <c r="A183" s="13" t="s">
        <v>115</v>
      </c>
      <c r="B183" s="13"/>
      <c r="C183" s="13"/>
      <c r="D183" s="13"/>
      <c r="E183" s="13"/>
      <c r="F183" s="13"/>
      <c r="G183" s="13"/>
      <c r="H183" s="13"/>
      <c r="I183" s="13"/>
      <c r="J183" s="13"/>
    </row>
    <row r="184" spans="1:10" s="8" customFormat="1" ht="12.75" customHeight="1" x14ac:dyDescent="0.25">
      <c r="A184" s="13" t="s">
        <v>116</v>
      </c>
      <c r="B184" s="13"/>
      <c r="C184" s="13"/>
      <c r="D184" s="13"/>
      <c r="E184" s="13"/>
      <c r="F184" s="13"/>
      <c r="G184" s="13"/>
      <c r="H184" s="13"/>
      <c r="I184" s="13"/>
      <c r="J184" s="13" t="s">
        <v>117</v>
      </c>
    </row>
    <row r="185" spans="1:10" s="8" customFormat="1" ht="30" customHeight="1" x14ac:dyDescent="0.25"/>
  </sheetData>
  <mergeCells count="212">
    <mergeCell ref="A26:J26"/>
    <mergeCell ref="A27:A30"/>
    <mergeCell ref="B27:B30"/>
    <mergeCell ref="C27:C30"/>
    <mergeCell ref="D27:D30"/>
    <mergeCell ref="J27:J30"/>
    <mergeCell ref="A89:A92"/>
    <mergeCell ref="B89:B92"/>
    <mergeCell ref="C89:C92"/>
    <mergeCell ref="D89:D92"/>
    <mergeCell ref="J89:J92"/>
    <mergeCell ref="A93:A96"/>
    <mergeCell ref="B93:B96"/>
    <mergeCell ref="C93:C96"/>
    <mergeCell ref="D93:D96"/>
    <mergeCell ref="J93:J96"/>
    <mergeCell ref="J178:J181"/>
    <mergeCell ref="A178:A181"/>
    <mergeCell ref="B178:B181"/>
    <mergeCell ref="C178:C181"/>
    <mergeCell ref="D178:D181"/>
    <mergeCell ref="A170:A173"/>
    <mergeCell ref="B170:B173"/>
    <mergeCell ref="C170:C173"/>
    <mergeCell ref="D170:D173"/>
    <mergeCell ref="J170:J173"/>
    <mergeCell ref="A174:A177"/>
    <mergeCell ref="B174:B177"/>
    <mergeCell ref="C174:C177"/>
    <mergeCell ref="D174:D177"/>
    <mergeCell ref="J174:J177"/>
    <mergeCell ref="A165:J165"/>
    <mergeCell ref="A166:A169"/>
    <mergeCell ref="B166:B169"/>
    <mergeCell ref="C166:C169"/>
    <mergeCell ref="D166:D169"/>
    <mergeCell ref="J166:J169"/>
    <mergeCell ref="A160:J160"/>
    <mergeCell ref="A161:A164"/>
    <mergeCell ref="B161:B164"/>
    <mergeCell ref="C161:C164"/>
    <mergeCell ref="D161:D164"/>
    <mergeCell ref="J161:J164"/>
    <mergeCell ref="A152:A155"/>
    <mergeCell ref="B152:B155"/>
    <mergeCell ref="C152:C155"/>
    <mergeCell ref="D152:D155"/>
    <mergeCell ref="J152:J155"/>
    <mergeCell ref="A156:A159"/>
    <mergeCell ref="B156:B159"/>
    <mergeCell ref="C156:C159"/>
    <mergeCell ref="D156:D159"/>
    <mergeCell ref="J156:J159"/>
    <mergeCell ref="A147:A150"/>
    <mergeCell ref="B147:B150"/>
    <mergeCell ref="C147:C150"/>
    <mergeCell ref="D147:D150"/>
    <mergeCell ref="J147:J150"/>
    <mergeCell ref="A151:J151"/>
    <mergeCell ref="A142:A145"/>
    <mergeCell ref="B142:B145"/>
    <mergeCell ref="C142:C145"/>
    <mergeCell ref="D142:D145"/>
    <mergeCell ref="J142:J145"/>
    <mergeCell ref="A146:J146"/>
    <mergeCell ref="A134:A137"/>
    <mergeCell ref="B134:B137"/>
    <mergeCell ref="C134:C137"/>
    <mergeCell ref="D134:D137"/>
    <mergeCell ref="J134:J137"/>
    <mergeCell ref="A138:A141"/>
    <mergeCell ref="B138:B141"/>
    <mergeCell ref="C138:C141"/>
    <mergeCell ref="D138:D141"/>
    <mergeCell ref="J138:J141"/>
    <mergeCell ref="A133:J133"/>
    <mergeCell ref="A117:A120"/>
    <mergeCell ref="B117:B120"/>
    <mergeCell ref="C117:C120"/>
    <mergeCell ref="D117:D120"/>
    <mergeCell ref="J117:J120"/>
    <mergeCell ref="A121:A124"/>
    <mergeCell ref="B121:B124"/>
    <mergeCell ref="C121:C124"/>
    <mergeCell ref="D121:D124"/>
    <mergeCell ref="J121:J124"/>
    <mergeCell ref="A113:A116"/>
    <mergeCell ref="B113:B116"/>
    <mergeCell ref="C113:C116"/>
    <mergeCell ref="D113:D116"/>
    <mergeCell ref="J113:J116"/>
    <mergeCell ref="A125:A128"/>
    <mergeCell ref="B125:B128"/>
    <mergeCell ref="C125:C128"/>
    <mergeCell ref="D125:D128"/>
    <mergeCell ref="J125:J128"/>
    <mergeCell ref="A105:A108"/>
    <mergeCell ref="B105:B108"/>
    <mergeCell ref="C105:C108"/>
    <mergeCell ref="D105:D108"/>
    <mergeCell ref="J105:J108"/>
    <mergeCell ref="A109:A112"/>
    <mergeCell ref="B109:B112"/>
    <mergeCell ref="C109:C112"/>
    <mergeCell ref="D109:D112"/>
    <mergeCell ref="J109:J112"/>
    <mergeCell ref="A97:A100"/>
    <mergeCell ref="B97:B100"/>
    <mergeCell ref="C97:C100"/>
    <mergeCell ref="D97:D100"/>
    <mergeCell ref="J97:J100"/>
    <mergeCell ref="A101:A104"/>
    <mergeCell ref="B101:B104"/>
    <mergeCell ref="C101:C104"/>
    <mergeCell ref="D101:D104"/>
    <mergeCell ref="J101:J104"/>
    <mergeCell ref="A81:A84"/>
    <mergeCell ref="B81:B84"/>
    <mergeCell ref="C81:C84"/>
    <mergeCell ref="D81:D84"/>
    <mergeCell ref="J81:J84"/>
    <mergeCell ref="A85:A88"/>
    <mergeCell ref="B85:B88"/>
    <mergeCell ref="C85:C88"/>
    <mergeCell ref="D85:D88"/>
    <mergeCell ref="J85:J88"/>
    <mergeCell ref="A73:A76"/>
    <mergeCell ref="B73:B76"/>
    <mergeCell ref="C73:C76"/>
    <mergeCell ref="D73:D76"/>
    <mergeCell ref="J73:J76"/>
    <mergeCell ref="A77:A80"/>
    <mergeCell ref="B77:B80"/>
    <mergeCell ref="C77:C80"/>
    <mergeCell ref="D77:D80"/>
    <mergeCell ref="J77:J80"/>
    <mergeCell ref="A64:A67"/>
    <mergeCell ref="B64:B67"/>
    <mergeCell ref="C64:C67"/>
    <mergeCell ref="D64:D67"/>
    <mergeCell ref="J64:J67"/>
    <mergeCell ref="A68:A71"/>
    <mergeCell ref="B68:B71"/>
    <mergeCell ref="C68:C71"/>
    <mergeCell ref="D68:D71"/>
    <mergeCell ref="J68:J71"/>
    <mergeCell ref="A52:A55"/>
    <mergeCell ref="B52:B55"/>
    <mergeCell ref="C52:C55"/>
    <mergeCell ref="D52:D55"/>
    <mergeCell ref="J52:J55"/>
    <mergeCell ref="A60:A63"/>
    <mergeCell ref="B60:B63"/>
    <mergeCell ref="C60:C63"/>
    <mergeCell ref="D60:D63"/>
    <mergeCell ref="J60:J63"/>
    <mergeCell ref="A56:A59"/>
    <mergeCell ref="B56:B59"/>
    <mergeCell ref="C56:C59"/>
    <mergeCell ref="D56:D59"/>
    <mergeCell ref="J56:J59"/>
    <mergeCell ref="A40:A43"/>
    <mergeCell ref="B40:B43"/>
    <mergeCell ref="C40:C43"/>
    <mergeCell ref="D40:D43"/>
    <mergeCell ref="J40:J43"/>
    <mergeCell ref="A48:A51"/>
    <mergeCell ref="B48:B51"/>
    <mergeCell ref="C48:C51"/>
    <mergeCell ref="D48:D51"/>
    <mergeCell ref="J48:J51"/>
    <mergeCell ref="A44:A47"/>
    <mergeCell ref="B44:B47"/>
    <mergeCell ref="C44:C47"/>
    <mergeCell ref="D44:D47"/>
    <mergeCell ref="J44:J47"/>
    <mergeCell ref="J22:J25"/>
    <mergeCell ref="A31:J31"/>
    <mergeCell ref="B32:B35"/>
    <mergeCell ref="A32:A35"/>
    <mergeCell ref="C32:C35"/>
    <mergeCell ref="D32:D35"/>
    <mergeCell ref="J32:J35"/>
    <mergeCell ref="A36:A39"/>
    <mergeCell ref="B36:B39"/>
    <mergeCell ref="C36:C39"/>
    <mergeCell ref="D36:D39"/>
    <mergeCell ref="J36:J39"/>
    <mergeCell ref="J13:J14"/>
    <mergeCell ref="J129:J132"/>
    <mergeCell ref="A11:J11"/>
    <mergeCell ref="A12:J12"/>
    <mergeCell ref="A16:J16"/>
    <mergeCell ref="A17:A20"/>
    <mergeCell ref="B17:B20"/>
    <mergeCell ref="C17:C20"/>
    <mergeCell ref="D17:D20"/>
    <mergeCell ref="J17:J20"/>
    <mergeCell ref="A21:J21"/>
    <mergeCell ref="B22:B25"/>
    <mergeCell ref="C22:C25"/>
    <mergeCell ref="G13:I13"/>
    <mergeCell ref="A72:J72"/>
    <mergeCell ref="A129:A132"/>
    <mergeCell ref="B129:B132"/>
    <mergeCell ref="C129:C132"/>
    <mergeCell ref="D129:D132"/>
    <mergeCell ref="A13:A14"/>
    <mergeCell ref="B13:B14"/>
    <mergeCell ref="C13:D13"/>
    <mergeCell ref="D22:D25"/>
    <mergeCell ref="A22:A25"/>
  </mergeCells>
  <pageMargins left="0.23622047244094491" right="0.23622047244094491" top="0.74803149606299213" bottom="0.74803149606299213" header="0.31496062992125984" footer="0.31496062992125984"/>
  <pageSetup paperSize="9" scale="72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26.01.2023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2023-02-08T12:40:34Z</dcterms:modified>
</cp:coreProperties>
</file>