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5.xml" ContentType="application/vnd.openxmlformats-officedocument.drawing+xml"/>
  <Override PartName="/xl/charts/chart32.xml" ContentType="application/vnd.openxmlformats-officedocument.drawingml.chart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7.xml" ContentType="application/vnd.openxmlformats-officedocument.drawing+xml"/>
  <Override PartName="/xl/charts/chart60.xml" ContentType="application/vnd.openxmlformats-officedocument.drawingml.chart+xml"/>
  <Override PartName="/xl/drawings/drawing8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9.xml" ContentType="application/vnd.openxmlformats-officedocument.drawing+xml"/>
  <Override PartName="/xl/charts/chart88.xml" ContentType="application/vnd.openxmlformats-officedocument.drawingml.chart+xml"/>
  <Override PartName="/xl/drawings/drawing10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11.xml" ContentType="application/vnd.openxmlformats-officedocument.drawing+xml"/>
  <Override PartName="/xl/charts/chart116.xml" ContentType="application/vnd.openxmlformats-officedocument.drawingml.chart+xml"/>
  <Override PartName="/xl/drawings/drawing12.xml" ContentType="application/vnd.openxmlformats-officedocument.drawing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drawings/drawing13.xml" ContentType="application/vnd.openxmlformats-officedocument.drawing+xml"/>
  <Override PartName="/xl/charts/chart144.xml" ContentType="application/vnd.openxmlformats-officedocument.drawingml.chart+xml"/>
  <Override PartName="/xl/drawings/drawing14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drawings/drawing15.xml" ContentType="application/vnd.openxmlformats-officedocument.drawing+xml"/>
  <Override PartName="/xl/charts/chart1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БУЧЕНИЕ ГОСВЕБ\Оценка эффективности деятельности ОМСУ\"/>
    </mc:Choice>
  </mc:AlternateContent>
  <bookViews>
    <workbookView xWindow="-15" yWindow="120" windowWidth="11220" windowHeight="11535" tabRatio="559" firstSheet="1" activeTab="1"/>
  </bookViews>
  <sheets>
    <sheet name="Выгрузка" sheetId="40" state="hidden" r:id="rId1"/>
    <sheet name="%удовл (авто)" sheetId="61" r:id="rId2"/>
    <sheet name="УдовлВрегионе" sheetId="5" state="hidden" r:id="rId3"/>
    <sheet name="вспомог" sheetId="62" state="hidden" r:id="rId4"/>
    <sheet name="Лист1" sheetId="65" state="hidden" r:id="rId5"/>
    <sheet name="Лист3" sheetId="68" state="hidden" r:id="rId6"/>
    <sheet name="Шаблон" sheetId="69" state="hidden" r:id="rId7"/>
    <sheet name="Вопр1" sheetId="74" r:id="rId8"/>
    <sheet name="Вопр1-1" sheetId="75" r:id="rId9"/>
    <sheet name="Вопр3" sheetId="76" r:id="rId10"/>
    <sheet name="Вопр3-1" sheetId="77" r:id="rId11"/>
    <sheet name="Вопр5" sheetId="78" r:id="rId12"/>
    <sheet name="Вопр5-1" sheetId="79" r:id="rId13"/>
    <sheet name="Вопр7" sheetId="81" r:id="rId14"/>
    <sheet name="Вопр7-1" sheetId="82" r:id="rId15"/>
    <sheet name="Вопр8" sheetId="83" r:id="rId16"/>
    <sheet name="Вопр8-1" sheetId="84" r:id="rId17"/>
    <sheet name="Вопр10" sheetId="85" r:id="rId18"/>
    <sheet name="Вопр10-1" sheetId="86" r:id="rId19"/>
    <sheet name="Вопр11" sheetId="87" r:id="rId20"/>
  </sheets>
  <definedNames>
    <definedName name="_xlnm._FilterDatabase" localSheetId="1" hidden="1">'%удовл (авто)'!$A$4:$AC$204</definedName>
    <definedName name="_xlnm._FilterDatabase" localSheetId="0" hidden="1">Выгрузка!$A$4:$AC$295</definedName>
    <definedName name="ray">вспомог!$D$4:$AC$4</definedName>
    <definedName name="_xlnm.Print_Titles" localSheetId="1">'%удовл (авто)'!$A:$C,'%удовл (авто)'!$1:$4</definedName>
    <definedName name="_xlnm.Print_Titles" localSheetId="0">(Выгрузка!$A:$C,Выгрузка!$4:$4)</definedName>
    <definedName name="_xlnm.Print_Area" localSheetId="7">Вопр1!$B$1:$N$37</definedName>
    <definedName name="_xlnm.Print_Area" localSheetId="17">Вопр10!$A$1:$K$30</definedName>
    <definedName name="_xlnm.Print_Area" localSheetId="18">'Вопр10-1'!$A$1:$O$230</definedName>
    <definedName name="_xlnm.Print_Area" localSheetId="19">Вопр11!$A$1:$L$30</definedName>
    <definedName name="_xlnm.Print_Area" localSheetId="8">'Вопр1-1'!$A$1:$P$215</definedName>
    <definedName name="_xlnm.Print_Area" localSheetId="9">Вопр3!$A$1:$K$29</definedName>
    <definedName name="_xlnm.Print_Area" localSheetId="10">'Вопр3-1'!$A$1:$N$228</definedName>
    <definedName name="_xlnm.Print_Area" localSheetId="11">Вопр5!$B$2:$L$30</definedName>
    <definedName name="_xlnm.Print_Area" localSheetId="12">'Вопр5-1'!$A$1:$O$273</definedName>
    <definedName name="_xlnm.Print_Area" localSheetId="13">Вопр7!$A$2:$L$29</definedName>
    <definedName name="_xlnm.Print_Area" localSheetId="15">Вопр8!$A$1:$L$30</definedName>
    <definedName name="_xlnm.Print_Area" localSheetId="16">'Вопр8-1'!$A$1:$N$228</definedName>
  </definedNames>
  <calcPr calcId="152511"/>
</workbook>
</file>

<file path=xl/calcChain.xml><?xml version="1.0" encoding="utf-8"?>
<calcChain xmlns="http://schemas.openxmlformats.org/spreadsheetml/2006/main">
  <c r="N8" i="86" l="1"/>
  <c r="M7" i="86"/>
  <c r="L6" i="86"/>
  <c r="K5" i="86"/>
  <c r="J4" i="86"/>
  <c r="L7" i="84"/>
  <c r="K6" i="84"/>
  <c r="J5" i="84"/>
  <c r="I4" i="84"/>
  <c r="N8" i="82"/>
  <c r="M7" i="82"/>
  <c r="L6" i="82"/>
  <c r="K5" i="82"/>
  <c r="J4" i="82"/>
  <c r="N8" i="79"/>
  <c r="M7" i="79"/>
  <c r="L6" i="79"/>
  <c r="K5" i="79"/>
  <c r="J4" i="79"/>
  <c r="K5" i="77"/>
  <c r="L6" i="77"/>
  <c r="M7" i="77"/>
  <c r="N8" i="77"/>
  <c r="J4" i="77"/>
  <c r="D195" i="62" l="1"/>
  <c r="M195" i="62" l="1"/>
  <c r="U195" i="62"/>
  <c r="H195" i="62"/>
  <c r="Z198" i="62"/>
  <c r="Q198" i="62"/>
  <c r="I198" i="62"/>
  <c r="AB195" i="62"/>
  <c r="X195" i="62"/>
  <c r="T195" i="62"/>
  <c r="O195" i="62"/>
  <c r="K195" i="62"/>
  <c r="G195" i="62"/>
  <c r="AC198" i="62"/>
  <c r="Y198" i="62"/>
  <c r="U198" i="62"/>
  <c r="P198" i="62"/>
  <c r="L198" i="62"/>
  <c r="H198" i="62"/>
  <c r="Z195" i="62"/>
  <c r="I195" i="62"/>
  <c r="AC195" i="62"/>
  <c r="P195" i="62"/>
  <c r="D198" i="62"/>
  <c r="V198" i="62"/>
  <c r="M198" i="62"/>
  <c r="AA195" i="62"/>
  <c r="W195" i="62"/>
  <c r="S195" i="62"/>
  <c r="N195" i="62"/>
  <c r="J195" i="62"/>
  <c r="F195" i="62"/>
  <c r="AB198" i="62"/>
  <c r="X198" i="62"/>
  <c r="T198" i="62"/>
  <c r="O198" i="62"/>
  <c r="K198" i="62"/>
  <c r="G198" i="62"/>
  <c r="Q195" i="62"/>
  <c r="AA198" i="62"/>
  <c r="W198" i="62"/>
  <c r="S198" i="62"/>
  <c r="N198" i="62"/>
  <c r="J198" i="62"/>
  <c r="F198" i="62"/>
  <c r="V195" i="62"/>
  <c r="E195" i="62"/>
  <c r="Y195" i="62"/>
  <c r="L195" i="62"/>
  <c r="E198" i="62"/>
  <c r="X177" i="62" l="1"/>
  <c r="Z126" i="62"/>
  <c r="V126" i="62"/>
  <c r="R126" i="62"/>
  <c r="N126" i="62"/>
  <c r="J126" i="62"/>
  <c r="AB177" i="62"/>
  <c r="Y18" i="62"/>
  <c r="U18" i="62"/>
  <c r="AB162" i="62"/>
  <c r="X162" i="62"/>
  <c r="T162" i="62"/>
  <c r="AC159" i="62"/>
  <c r="Y159" i="62"/>
  <c r="U159" i="62"/>
  <c r="P159" i="62"/>
  <c r="Z171" i="62"/>
  <c r="U171" i="62"/>
  <c r="P171" i="62"/>
  <c r="L171" i="62"/>
  <c r="H171" i="62"/>
  <c r="Z201" i="62"/>
  <c r="AA165" i="62"/>
  <c r="W165" i="62"/>
  <c r="R165" i="62"/>
  <c r="AA147" i="62"/>
  <c r="W147" i="62"/>
  <c r="S147" i="62"/>
  <c r="N147" i="62"/>
  <c r="AA123" i="62"/>
  <c r="W123" i="62"/>
  <c r="R123" i="62"/>
  <c r="N123" i="62"/>
  <c r="J123" i="62"/>
  <c r="F123" i="62"/>
  <c r="M171" i="62"/>
  <c r="I171" i="62"/>
  <c r="E171" i="62"/>
  <c r="Z165" i="62"/>
  <c r="V165" i="62"/>
  <c r="Q165" i="62"/>
  <c r="AC126" i="62"/>
  <c r="Y126" i="62"/>
  <c r="U126" i="62"/>
  <c r="Q126" i="62"/>
  <c r="M126" i="62"/>
  <c r="I126" i="62"/>
  <c r="O64" i="62"/>
  <c r="AA105" i="62"/>
  <c r="AC24" i="62"/>
  <c r="Y24" i="62"/>
  <c r="T24" i="62"/>
  <c r="T177" i="62"/>
  <c r="X171" i="62"/>
  <c r="T171" i="62"/>
  <c r="AC162" i="62"/>
  <c r="Y162" i="62"/>
  <c r="U162" i="62"/>
  <c r="P162" i="62"/>
  <c r="Z159" i="62"/>
  <c r="V159" i="62"/>
  <c r="Q159" i="62"/>
  <c r="AB147" i="62"/>
  <c r="X147" i="62"/>
  <c r="T147" i="62"/>
  <c r="O147" i="62"/>
  <c r="Y76" i="62"/>
  <c r="T76" i="62"/>
  <c r="AA49" i="62"/>
  <c r="AA39" i="62"/>
  <c r="W39" i="62"/>
  <c r="Z123" i="62"/>
  <c r="U123" i="62"/>
  <c r="Q123" i="62"/>
  <c r="M123" i="62"/>
  <c r="I123" i="62"/>
  <c r="Z76" i="62"/>
  <c r="V76" i="62"/>
  <c r="P64" i="62"/>
  <c r="L64" i="62"/>
  <c r="Z24" i="62"/>
  <c r="U24" i="62"/>
  <c r="Z18" i="62"/>
  <c r="V18" i="62"/>
  <c r="AA150" i="62"/>
  <c r="W150" i="62"/>
  <c r="S150" i="62"/>
  <c r="N150" i="62"/>
  <c r="Z150" i="62"/>
  <c r="V150" i="62"/>
  <c r="R150" i="62"/>
  <c r="M150" i="62"/>
  <c r="AC150" i="62"/>
  <c r="Y150" i="62"/>
  <c r="U150" i="62"/>
  <c r="P150" i="62"/>
  <c r="L150" i="62"/>
  <c r="AB150" i="62"/>
  <c r="X150" i="62"/>
  <c r="T150" i="62"/>
  <c r="O150" i="62"/>
  <c r="Z147" i="62"/>
  <c r="V147" i="62"/>
  <c r="R147" i="62"/>
  <c r="M147" i="62"/>
  <c r="AC147" i="62"/>
  <c r="Y147" i="62"/>
  <c r="U147" i="62"/>
  <c r="P147" i="62"/>
  <c r="L147" i="62"/>
  <c r="AB159" i="62"/>
  <c r="X159" i="62"/>
  <c r="T159" i="62"/>
  <c r="AA159" i="62"/>
  <c r="W159" i="62"/>
  <c r="S159" i="62"/>
  <c r="V135" i="62"/>
  <c r="N135" i="62"/>
  <c r="U135" i="62"/>
  <c r="H135" i="62"/>
  <c r="AC135" i="62"/>
  <c r="X135" i="62"/>
  <c r="T135" i="62"/>
  <c r="P135" i="62"/>
  <c r="L135" i="62"/>
  <c r="AA135" i="62"/>
  <c r="R135" i="62"/>
  <c r="J135" i="62"/>
  <c r="Y135" i="62"/>
  <c r="Q135" i="62"/>
  <c r="M135" i="62"/>
  <c r="AB135" i="62"/>
  <c r="W135" i="62"/>
  <c r="S135" i="62"/>
  <c r="O135" i="62"/>
  <c r="K135" i="62"/>
  <c r="AB24" i="62"/>
  <c r="X24" i="62"/>
  <c r="AA24" i="62"/>
  <c r="V24" i="62"/>
  <c r="AC18" i="62"/>
  <c r="X18" i="62"/>
  <c r="T18" i="62"/>
  <c r="AB18" i="62"/>
  <c r="W18" i="62"/>
  <c r="S18" i="62"/>
  <c r="AB76" i="62"/>
  <c r="X76" i="62"/>
  <c r="AA76" i="62"/>
  <c r="W76" i="62"/>
  <c r="AC70" i="62"/>
  <c r="X70" i="62"/>
  <c r="AB70" i="62"/>
  <c r="S70" i="62"/>
  <c r="Z70" i="62"/>
  <c r="U70" i="62"/>
  <c r="T70" i="62"/>
  <c r="W70" i="62"/>
  <c r="AA70" i="62"/>
  <c r="V70" i="62"/>
  <c r="R70" i="62"/>
  <c r="AC123" i="62"/>
  <c r="Y123" i="62"/>
  <c r="T123" i="62"/>
  <c r="P123" i="62"/>
  <c r="L123" i="62"/>
  <c r="H123" i="62"/>
  <c r="AB123" i="62"/>
  <c r="X123" i="62"/>
  <c r="S123" i="62"/>
  <c r="O123" i="62"/>
  <c r="K123" i="62"/>
  <c r="G123" i="62"/>
  <c r="AC201" i="62"/>
  <c r="Y201" i="62"/>
  <c r="U201" i="62"/>
  <c r="AB201" i="62"/>
  <c r="X201" i="62"/>
  <c r="T201" i="62"/>
  <c r="AA201" i="62"/>
  <c r="W201" i="62"/>
  <c r="AC192" i="62"/>
  <c r="Y192" i="62"/>
  <c r="U192" i="62"/>
  <c r="AB192" i="62"/>
  <c r="X192" i="62"/>
  <c r="AA192" i="62"/>
  <c r="W192" i="62"/>
  <c r="Z192" i="62"/>
  <c r="Z168" i="62"/>
  <c r="U168" i="62"/>
  <c r="AC168" i="62"/>
  <c r="X168" i="62"/>
  <c r="T168" i="62"/>
  <c r="P168" i="62"/>
  <c r="AB168" i="62"/>
  <c r="W168" i="62"/>
  <c r="S168" i="62"/>
  <c r="O168" i="62"/>
  <c r="AA168" i="62"/>
  <c r="V168" i="62"/>
  <c r="R168" i="62"/>
  <c r="AA177" i="62"/>
  <c r="Z177" i="62"/>
  <c r="V177" i="62"/>
  <c r="W177" i="62"/>
  <c r="AC177" i="62"/>
  <c r="Y177" i="62"/>
  <c r="AC174" i="62"/>
  <c r="Y174" i="62"/>
  <c r="AB174" i="62"/>
  <c r="X174" i="62"/>
  <c r="S174" i="62"/>
  <c r="AA174" i="62"/>
  <c r="W174" i="62"/>
  <c r="Z174" i="62"/>
  <c r="V174" i="62"/>
  <c r="AB171" i="62"/>
  <c r="W171" i="62"/>
  <c r="S171" i="62"/>
  <c r="O171" i="62"/>
  <c r="K171" i="62"/>
  <c r="G171" i="62"/>
  <c r="AA171" i="62"/>
  <c r="V171" i="62"/>
  <c r="R171" i="62"/>
  <c r="N171" i="62"/>
  <c r="J171" i="62"/>
  <c r="F171" i="62"/>
  <c r="AA162" i="62"/>
  <c r="W162" i="62"/>
  <c r="S162" i="62"/>
  <c r="Z162" i="62"/>
  <c r="V162" i="62"/>
  <c r="Q162" i="62"/>
  <c r="AC165" i="62"/>
  <c r="Y165" i="62"/>
  <c r="U165" i="62"/>
  <c r="X165" i="62"/>
  <c r="S165" i="62"/>
  <c r="AA138" i="62"/>
  <c r="W138" i="62"/>
  <c r="S138" i="62"/>
  <c r="N138" i="62"/>
  <c r="J138" i="62"/>
  <c r="F138" i="62"/>
  <c r="Z138" i="62"/>
  <c r="V138" i="62"/>
  <c r="R138" i="62"/>
  <c r="M138" i="62"/>
  <c r="E138" i="62"/>
  <c r="AC138" i="62"/>
  <c r="Y138" i="62"/>
  <c r="U138" i="62"/>
  <c r="Q138" i="62"/>
  <c r="L138" i="62"/>
  <c r="H138" i="62"/>
  <c r="AB138" i="62"/>
  <c r="X138" i="62"/>
  <c r="T138" i="62"/>
  <c r="O138" i="62"/>
  <c r="K138" i="62"/>
  <c r="G138" i="62"/>
  <c r="AB126" i="62"/>
  <c r="X126" i="62"/>
  <c r="T126" i="62"/>
  <c r="P126" i="62"/>
  <c r="L126" i="62"/>
  <c r="H126" i="62"/>
  <c r="AA126" i="62"/>
  <c r="W126" i="62"/>
  <c r="S126" i="62"/>
  <c r="O126" i="62"/>
  <c r="K126" i="62"/>
  <c r="F126" i="62"/>
  <c r="AC132" i="62"/>
  <c r="X132" i="62"/>
  <c r="T132" i="62"/>
  <c r="P132" i="62"/>
  <c r="L132" i="62"/>
  <c r="H132" i="62"/>
  <c r="AB132" i="62"/>
  <c r="W132" i="62"/>
  <c r="S132" i="62"/>
  <c r="O132" i="62"/>
  <c r="K132" i="62"/>
  <c r="AA132" i="62"/>
  <c r="V132" i="62"/>
  <c r="R132" i="62"/>
  <c r="N132" i="62"/>
  <c r="J132" i="62"/>
  <c r="Y132" i="62"/>
  <c r="U132" i="62"/>
  <c r="Q132" i="62"/>
  <c r="M132" i="62"/>
  <c r="I132" i="62"/>
  <c r="AC117" i="62"/>
  <c r="AB117" i="62"/>
  <c r="AC111" i="62"/>
  <c r="Y73" i="62"/>
  <c r="U73" i="62"/>
  <c r="AC73" i="62"/>
  <c r="X73" i="62"/>
  <c r="T73" i="62"/>
  <c r="AB73" i="62"/>
  <c r="W73" i="62"/>
  <c r="S73" i="62"/>
  <c r="Z73" i="62"/>
  <c r="V73" i="62"/>
  <c r="AB49" i="62"/>
  <c r="Z49" i="62"/>
  <c r="AC49" i="62"/>
  <c r="V39" i="62"/>
  <c r="AC39" i="62"/>
  <c r="Y39" i="62"/>
  <c r="U39" i="62"/>
  <c r="Z39" i="62"/>
  <c r="AB39" i="62"/>
  <c r="X39" i="62"/>
  <c r="T39" i="62"/>
  <c r="AB15" i="62"/>
  <c r="AC15" i="62"/>
  <c r="N64" i="62"/>
  <c r="M64" i="62"/>
  <c r="AA117" i="62" l="1"/>
  <c r="AC52" i="62"/>
  <c r="R195" i="62" l="1"/>
  <c r="AA55" i="62"/>
  <c r="U177" i="62"/>
  <c r="Y49" i="62"/>
  <c r="R73" i="62"/>
  <c r="P165" i="62"/>
  <c r="AA15" i="62"/>
  <c r="V192" i="62"/>
  <c r="V201" i="62"/>
  <c r="S39" i="62"/>
  <c r="Q171" i="62"/>
  <c r="Q70" i="62"/>
  <c r="Y99" i="62"/>
  <c r="AB111" i="62" l="1"/>
  <c r="R198" i="62"/>
  <c r="Q168" i="62"/>
  <c r="T174" i="62"/>
  <c r="E204" i="62"/>
  <c r="Z105" i="62"/>
  <c r="Y102" i="62"/>
  <c r="Z108" i="62"/>
  <c r="I138" i="62"/>
  <c r="G132" i="62"/>
  <c r="F129" i="62"/>
  <c r="D192" i="62" l="1"/>
  <c r="AC96" i="62"/>
  <c r="Y96" i="62"/>
  <c r="P24" i="62"/>
  <c r="L24" i="62"/>
  <c r="H24" i="62"/>
  <c r="AA96" i="62"/>
  <c r="R24" i="62"/>
  <c r="N24" i="62"/>
  <c r="J24" i="62"/>
  <c r="F24" i="62"/>
  <c r="P76" i="62"/>
  <c r="L76" i="62"/>
  <c r="H76" i="62"/>
  <c r="I64" i="62"/>
  <c r="E64" i="62"/>
  <c r="R76" i="62"/>
  <c r="N76" i="62"/>
  <c r="J76" i="62"/>
  <c r="F76" i="62"/>
  <c r="G64" i="62"/>
  <c r="N141" i="62"/>
  <c r="D186" i="62"/>
  <c r="P141" i="62"/>
  <c r="R201" i="62"/>
  <c r="N201" i="62"/>
  <c r="J201" i="62"/>
  <c r="F201" i="62"/>
  <c r="R192" i="62"/>
  <c r="N192" i="62"/>
  <c r="J192" i="62"/>
  <c r="F192" i="62"/>
  <c r="AA189" i="62"/>
  <c r="W189" i="62"/>
  <c r="S189" i="62"/>
  <c r="O189" i="62"/>
  <c r="K189" i="62"/>
  <c r="G189" i="62"/>
  <c r="AB186" i="62"/>
  <c r="X186" i="62"/>
  <c r="T186" i="62"/>
  <c r="P186" i="62"/>
  <c r="L186" i="62"/>
  <c r="H186" i="62"/>
  <c r="AC183" i="62"/>
  <c r="Y183" i="62"/>
  <c r="Q183" i="62"/>
  <c r="M183" i="62"/>
  <c r="I183" i="62"/>
  <c r="E183" i="62"/>
  <c r="Z180" i="62"/>
  <c r="V180" i="62"/>
  <c r="R180" i="62"/>
  <c r="N180" i="62"/>
  <c r="J180" i="62"/>
  <c r="F180" i="62"/>
  <c r="Q177" i="62"/>
  <c r="M177" i="62"/>
  <c r="I177" i="62"/>
  <c r="E177" i="62"/>
  <c r="P174" i="62"/>
  <c r="L174" i="62"/>
  <c r="H174" i="62"/>
  <c r="K168" i="62"/>
  <c r="G168" i="62"/>
  <c r="N165" i="62"/>
  <c r="J165" i="62"/>
  <c r="F165" i="62"/>
  <c r="N162" i="62"/>
  <c r="J162" i="62"/>
  <c r="F162" i="62"/>
  <c r="N159" i="62"/>
  <c r="J159" i="62"/>
  <c r="F159" i="62"/>
  <c r="AA156" i="62"/>
  <c r="W156" i="62"/>
  <c r="S156" i="62"/>
  <c r="K156" i="62"/>
  <c r="G156" i="62"/>
  <c r="AB153" i="62"/>
  <c r="X153" i="62"/>
  <c r="T153" i="62"/>
  <c r="P153" i="62"/>
  <c r="L153" i="62"/>
  <c r="H153" i="62"/>
  <c r="H150" i="62"/>
  <c r="H147" i="62"/>
  <c r="AC144" i="62"/>
  <c r="Y144" i="62"/>
  <c r="U144" i="62"/>
  <c r="Q144" i="62"/>
  <c r="M144" i="62"/>
  <c r="I144" i="62"/>
  <c r="E144" i="62"/>
  <c r="Z141" i="62"/>
  <c r="V141" i="62"/>
  <c r="R141" i="62"/>
  <c r="F141" i="62"/>
  <c r="F132" i="62"/>
  <c r="AA129" i="62"/>
  <c r="W129" i="62"/>
  <c r="S129" i="62"/>
  <c r="O129" i="62"/>
  <c r="K129" i="62"/>
  <c r="G129" i="62"/>
  <c r="Z120" i="62"/>
  <c r="V120" i="62"/>
  <c r="R120" i="62"/>
  <c r="N120" i="62"/>
  <c r="J120" i="62"/>
  <c r="F120" i="62"/>
  <c r="X117" i="62"/>
  <c r="T117" i="62"/>
  <c r="P117" i="62"/>
  <c r="L117" i="62"/>
  <c r="H117" i="62"/>
  <c r="AA114" i="62"/>
  <c r="W114" i="62"/>
  <c r="S114" i="62"/>
  <c r="O114" i="62"/>
  <c r="K114" i="62"/>
  <c r="G114" i="62"/>
  <c r="Z111" i="62"/>
  <c r="V111" i="62"/>
  <c r="R111" i="62"/>
  <c r="N111" i="62"/>
  <c r="J111" i="62"/>
  <c r="F111" i="62"/>
  <c r="AA108" i="62"/>
  <c r="V108" i="62"/>
  <c r="R108" i="62"/>
  <c r="N108" i="62"/>
  <c r="J108" i="62"/>
  <c r="F108" i="62"/>
  <c r="Y105" i="62"/>
  <c r="U105" i="62"/>
  <c r="Q105" i="62"/>
  <c r="M105" i="62"/>
  <c r="I105" i="62"/>
  <c r="E105" i="62"/>
  <c r="Z102" i="62"/>
  <c r="U102" i="62"/>
  <c r="Q102" i="62"/>
  <c r="M102" i="62"/>
  <c r="I102" i="62"/>
  <c r="E102" i="62"/>
  <c r="Z99" i="62"/>
  <c r="U99" i="62"/>
  <c r="Q99" i="62"/>
  <c r="M99" i="62"/>
  <c r="I99" i="62"/>
  <c r="E99" i="62"/>
  <c r="T96" i="62"/>
  <c r="P96" i="62"/>
  <c r="L96" i="62"/>
  <c r="H96" i="62"/>
  <c r="AB85" i="62"/>
  <c r="X85" i="62"/>
  <c r="T85" i="62"/>
  <c r="P85" i="62"/>
  <c r="L85" i="62"/>
  <c r="H85" i="62"/>
  <c r="AC82" i="62"/>
  <c r="Y82" i="62"/>
  <c r="Q82" i="62"/>
  <c r="M82" i="62"/>
  <c r="I82" i="62"/>
  <c r="E82" i="62"/>
  <c r="Z79" i="62"/>
  <c r="V79" i="62"/>
  <c r="R79" i="62"/>
  <c r="N79" i="62"/>
  <c r="J79" i="62"/>
  <c r="F79" i="62"/>
  <c r="N73" i="62"/>
  <c r="J73" i="62"/>
  <c r="F73" i="62"/>
  <c r="O70" i="62"/>
  <c r="K70" i="62"/>
  <c r="G70" i="62"/>
  <c r="AC67" i="62"/>
  <c r="Y67" i="62"/>
  <c r="U67" i="62"/>
  <c r="P67" i="62"/>
  <c r="L67" i="62"/>
  <c r="H67" i="62"/>
  <c r="Z64" i="62"/>
  <c r="V64" i="62"/>
  <c r="R64" i="62"/>
  <c r="Z61" i="62"/>
  <c r="V61" i="62"/>
  <c r="R61" i="62"/>
  <c r="N61" i="62"/>
  <c r="F61" i="62"/>
  <c r="AA58" i="62"/>
  <c r="W58" i="62"/>
  <c r="S58" i="62"/>
  <c r="O58" i="62"/>
  <c r="K58" i="62"/>
  <c r="G58" i="62"/>
  <c r="AB55" i="62"/>
  <c r="W55" i="62"/>
  <c r="S55" i="62"/>
  <c r="O55" i="62"/>
  <c r="K55" i="62"/>
  <c r="G55" i="62"/>
  <c r="AA52" i="62"/>
  <c r="W52" i="62"/>
  <c r="S52" i="62"/>
  <c r="O52" i="62"/>
  <c r="K52" i="62"/>
  <c r="G52" i="62"/>
  <c r="W49" i="62"/>
  <c r="S49" i="62"/>
  <c r="O49" i="62"/>
  <c r="K49" i="62"/>
  <c r="G49" i="62"/>
  <c r="AC42" i="62"/>
  <c r="Y42" i="62"/>
  <c r="U42" i="62"/>
  <c r="Q42" i="62"/>
  <c r="M42" i="62"/>
  <c r="I42" i="62"/>
  <c r="E42" i="62"/>
  <c r="O39" i="62"/>
  <c r="K39" i="62"/>
  <c r="G39" i="62"/>
  <c r="AB36" i="62"/>
  <c r="X36" i="62"/>
  <c r="T36" i="62"/>
  <c r="P36" i="62"/>
  <c r="L36" i="62"/>
  <c r="H36" i="62"/>
  <c r="AC33" i="62"/>
  <c r="Y33" i="62"/>
  <c r="U33" i="62"/>
  <c r="Q33" i="62"/>
  <c r="M33" i="62"/>
  <c r="I33" i="62"/>
  <c r="E33" i="62"/>
  <c r="Z30" i="62"/>
  <c r="V30" i="62"/>
  <c r="R30" i="62"/>
  <c r="N30" i="62"/>
  <c r="J30" i="62"/>
  <c r="F30" i="62"/>
  <c r="N18" i="62"/>
  <c r="J18" i="62"/>
  <c r="F18" i="62"/>
  <c r="X15" i="62"/>
  <c r="T15" i="62"/>
  <c r="P15" i="62"/>
  <c r="L15" i="62"/>
  <c r="H15" i="62"/>
  <c r="D201" i="62"/>
  <c r="Q201" i="62"/>
  <c r="M201" i="62"/>
  <c r="I201" i="62"/>
  <c r="E201" i="62"/>
  <c r="Q192" i="62"/>
  <c r="M192" i="62"/>
  <c r="I192" i="62"/>
  <c r="E192" i="62"/>
  <c r="Z189" i="62"/>
  <c r="V189" i="62"/>
  <c r="R189" i="62"/>
  <c r="N189" i="62"/>
  <c r="J189" i="62"/>
  <c r="F189" i="62"/>
  <c r="AA186" i="62"/>
  <c r="W186" i="62"/>
  <c r="S186" i="62"/>
  <c r="O186" i="62"/>
  <c r="K186" i="62"/>
  <c r="G186" i="62"/>
  <c r="AB183" i="62"/>
  <c r="X183" i="62"/>
  <c r="T183" i="62"/>
  <c r="P183" i="62"/>
  <c r="L183" i="62"/>
  <c r="H183" i="62"/>
  <c r="AC180" i="62"/>
  <c r="Y180" i="62"/>
  <c r="Q180" i="62"/>
  <c r="M180" i="62"/>
  <c r="I180" i="62"/>
  <c r="E180" i="62"/>
  <c r="P177" i="62"/>
  <c r="L177" i="62"/>
  <c r="H177" i="62"/>
  <c r="O174" i="62"/>
  <c r="K174" i="62"/>
  <c r="G174" i="62"/>
  <c r="N168" i="62"/>
  <c r="J168" i="62"/>
  <c r="F168" i="62"/>
  <c r="M165" i="62"/>
  <c r="I165" i="62"/>
  <c r="E165" i="62"/>
  <c r="M162" i="62"/>
  <c r="I162" i="62"/>
  <c r="E162" i="62"/>
  <c r="M159" i="62"/>
  <c r="I159" i="62"/>
  <c r="E159" i="62"/>
  <c r="Z156" i="62"/>
  <c r="V156" i="62"/>
  <c r="R156" i="62"/>
  <c r="N156" i="62"/>
  <c r="J156" i="62"/>
  <c r="F156" i="62"/>
  <c r="AA153" i="62"/>
  <c r="W153" i="62"/>
  <c r="S153" i="62"/>
  <c r="K153" i="62"/>
  <c r="G153" i="62"/>
  <c r="G150" i="62"/>
  <c r="G147" i="62"/>
  <c r="AB144" i="62"/>
  <c r="X144" i="62"/>
  <c r="T144" i="62"/>
  <c r="P144" i="62"/>
  <c r="L144" i="62"/>
  <c r="H144" i="62"/>
  <c r="AC141" i="62"/>
  <c r="Y141" i="62"/>
  <c r="U141" i="62"/>
  <c r="Q141" i="62"/>
  <c r="M141" i="62"/>
  <c r="I141" i="62"/>
  <c r="E141" i="62"/>
  <c r="F135" i="62"/>
  <c r="E132" i="62"/>
  <c r="Z129" i="62"/>
  <c r="V129" i="62"/>
  <c r="R129" i="62"/>
  <c r="N129" i="62"/>
  <c r="J129" i="62"/>
  <c r="E129" i="62"/>
  <c r="AC120" i="62"/>
  <c r="Y120" i="62"/>
  <c r="U120" i="62"/>
  <c r="Q120" i="62"/>
  <c r="M120" i="62"/>
  <c r="I120" i="62"/>
  <c r="E120" i="62"/>
  <c r="W117" i="62"/>
  <c r="S117" i="62"/>
  <c r="O117" i="62"/>
  <c r="K117" i="62"/>
  <c r="G117" i="62"/>
  <c r="Z114" i="62"/>
  <c r="V114" i="62"/>
  <c r="R114" i="62"/>
  <c r="N114" i="62"/>
  <c r="J114" i="62"/>
  <c r="F114" i="62"/>
  <c r="Y111" i="62"/>
  <c r="U111" i="62"/>
  <c r="Q111" i="62"/>
  <c r="M111" i="62"/>
  <c r="I111" i="62"/>
  <c r="E111" i="62"/>
  <c r="Y108" i="62"/>
  <c r="U108" i="62"/>
  <c r="Q108" i="62"/>
  <c r="M108" i="62"/>
  <c r="I108" i="62"/>
  <c r="E108" i="62"/>
  <c r="X105" i="62"/>
  <c r="T105" i="62"/>
  <c r="P105" i="62"/>
  <c r="L105" i="62"/>
  <c r="H105" i="62"/>
  <c r="AC102" i="62"/>
  <c r="X102" i="62"/>
  <c r="T102" i="62"/>
  <c r="P102" i="62"/>
  <c r="L102" i="62"/>
  <c r="H102" i="62"/>
  <c r="AC99" i="62"/>
  <c r="X99" i="62"/>
  <c r="T99" i="62"/>
  <c r="P99" i="62"/>
  <c r="L99" i="62"/>
  <c r="H99" i="62"/>
  <c r="AB96" i="62"/>
  <c r="X96" i="62"/>
  <c r="S96" i="62"/>
  <c r="O96" i="62"/>
  <c r="K96" i="62"/>
  <c r="G96" i="62"/>
  <c r="AA85" i="62"/>
  <c r="W85" i="62"/>
  <c r="S85" i="62"/>
  <c r="O85" i="62"/>
  <c r="K85" i="62"/>
  <c r="G85" i="62"/>
  <c r="AB82" i="62"/>
  <c r="X82" i="62"/>
  <c r="T82" i="62"/>
  <c r="P82" i="62"/>
  <c r="L82" i="62"/>
  <c r="H82" i="62"/>
  <c r="AC79" i="62"/>
  <c r="Y79" i="62"/>
  <c r="Q79" i="62"/>
  <c r="M79" i="62"/>
  <c r="I79" i="62"/>
  <c r="E79" i="62"/>
  <c r="S76" i="62"/>
  <c r="O76" i="62"/>
  <c r="K76" i="62"/>
  <c r="G76" i="62"/>
  <c r="Q73" i="62"/>
  <c r="M73" i="62"/>
  <c r="I73" i="62"/>
  <c r="E73" i="62"/>
  <c r="N70" i="62"/>
  <c r="J70" i="62"/>
  <c r="F70" i="62"/>
  <c r="AB67" i="62"/>
  <c r="X67" i="62"/>
  <c r="T67" i="62"/>
  <c r="K67" i="62"/>
  <c r="G67" i="62"/>
  <c r="AC64" i="62"/>
  <c r="Y64" i="62"/>
  <c r="U64" i="62"/>
  <c r="H64" i="62"/>
  <c r="AC61" i="62"/>
  <c r="Y61" i="62"/>
  <c r="U61" i="62"/>
  <c r="Q61" i="62"/>
  <c r="M61" i="62"/>
  <c r="I61" i="62"/>
  <c r="E61" i="62"/>
  <c r="Z58" i="62"/>
  <c r="V58" i="62"/>
  <c r="R58" i="62"/>
  <c r="N58" i="62"/>
  <c r="F58" i="62"/>
  <c r="Z55" i="62"/>
  <c r="V55" i="62"/>
  <c r="R55" i="62"/>
  <c r="N55" i="62"/>
  <c r="J55" i="62"/>
  <c r="F55" i="62"/>
  <c r="Z52" i="62"/>
  <c r="V52" i="62"/>
  <c r="R52" i="62"/>
  <c r="N52" i="62"/>
  <c r="J52" i="62"/>
  <c r="F52" i="62"/>
  <c r="V49" i="62"/>
  <c r="R49" i="62"/>
  <c r="N49" i="62"/>
  <c r="J49" i="62"/>
  <c r="F49" i="62"/>
  <c r="AB42" i="62"/>
  <c r="X42" i="62"/>
  <c r="T42" i="62"/>
  <c r="P42" i="62"/>
  <c r="L42" i="62"/>
  <c r="H42" i="62"/>
  <c r="R39" i="62"/>
  <c r="N39" i="62"/>
  <c r="J39" i="62"/>
  <c r="F39" i="62"/>
  <c r="AA36" i="62"/>
  <c r="W36" i="62"/>
  <c r="S36" i="62"/>
  <c r="O36" i="62"/>
  <c r="K36" i="62"/>
  <c r="G36" i="62"/>
  <c r="AB33" i="62"/>
  <c r="X33" i="62"/>
  <c r="T33" i="62"/>
  <c r="P33" i="62"/>
  <c r="L33" i="62"/>
  <c r="H33" i="62"/>
  <c r="AC30" i="62"/>
  <c r="U30" i="62"/>
  <c r="Q30" i="62"/>
  <c r="M30" i="62"/>
  <c r="I30" i="62"/>
  <c r="E30" i="62"/>
  <c r="O24" i="62"/>
  <c r="K24" i="62"/>
  <c r="G24" i="62"/>
  <c r="Q18" i="62"/>
  <c r="M18" i="62"/>
  <c r="I18" i="62"/>
  <c r="E18" i="62"/>
  <c r="W15" i="62"/>
  <c r="S15" i="62"/>
  <c r="O15" i="62"/>
  <c r="K15" i="62"/>
  <c r="G15" i="62"/>
  <c r="P201" i="62"/>
  <c r="L201" i="62"/>
  <c r="H201" i="62"/>
  <c r="T192" i="62"/>
  <c r="P192" i="62"/>
  <c r="L192" i="62"/>
  <c r="H192" i="62"/>
  <c r="AC189" i="62"/>
  <c r="Y189" i="62"/>
  <c r="Q189" i="62"/>
  <c r="M189" i="62"/>
  <c r="I189" i="62"/>
  <c r="E189" i="62"/>
  <c r="Z186" i="62"/>
  <c r="V186" i="62"/>
  <c r="R186" i="62"/>
  <c r="N186" i="62"/>
  <c r="J186" i="62"/>
  <c r="F186" i="62"/>
  <c r="AA183" i="62"/>
  <c r="W183" i="62"/>
  <c r="S183" i="62"/>
  <c r="O183" i="62"/>
  <c r="K183" i="62"/>
  <c r="G183" i="62"/>
  <c r="AB180" i="62"/>
  <c r="X180" i="62"/>
  <c r="T180" i="62"/>
  <c r="P180" i="62"/>
  <c r="L180" i="62"/>
  <c r="H180" i="62"/>
  <c r="S177" i="62"/>
  <c r="O177" i="62"/>
  <c r="K177" i="62"/>
  <c r="G177" i="62"/>
  <c r="R174" i="62"/>
  <c r="N174" i="62"/>
  <c r="J174" i="62"/>
  <c r="F174" i="62"/>
  <c r="M168" i="62"/>
  <c r="I168" i="62"/>
  <c r="E168" i="62"/>
  <c r="L165" i="62"/>
  <c r="H165" i="62"/>
  <c r="L162" i="62"/>
  <c r="H162" i="62"/>
  <c r="L159" i="62"/>
  <c r="H159" i="62"/>
  <c r="AC156" i="62"/>
  <c r="Y156" i="62"/>
  <c r="U156" i="62"/>
  <c r="Q156" i="62"/>
  <c r="M156" i="62"/>
  <c r="I156" i="62"/>
  <c r="E156" i="62"/>
  <c r="Z153" i="62"/>
  <c r="V153" i="62"/>
  <c r="R153" i="62"/>
  <c r="N153" i="62"/>
  <c r="J153" i="62"/>
  <c r="F153" i="62"/>
  <c r="J150" i="62"/>
  <c r="F150" i="62"/>
  <c r="J147" i="62"/>
  <c r="F147" i="62"/>
  <c r="AA144" i="62"/>
  <c r="W144" i="62"/>
  <c r="S144" i="62"/>
  <c r="O144" i="62"/>
  <c r="K144" i="62"/>
  <c r="G144" i="62"/>
  <c r="AB141" i="62"/>
  <c r="X141" i="62"/>
  <c r="T141" i="62"/>
  <c r="L141" i="62"/>
  <c r="H141" i="62"/>
  <c r="E135" i="62"/>
  <c r="AC129" i="62"/>
  <c r="Y129" i="62"/>
  <c r="U129" i="62"/>
  <c r="Q129" i="62"/>
  <c r="M129" i="62"/>
  <c r="I129" i="62"/>
  <c r="AB120" i="62"/>
  <c r="X120" i="62"/>
  <c r="T120" i="62"/>
  <c r="P120" i="62"/>
  <c r="L120" i="62"/>
  <c r="H120" i="62"/>
  <c r="Z117" i="62"/>
  <c r="V117" i="62"/>
  <c r="R117" i="62"/>
  <c r="N117" i="62"/>
  <c r="J117" i="62"/>
  <c r="F117" i="62"/>
  <c r="Y114" i="62"/>
  <c r="U114" i="62"/>
  <c r="Q114" i="62"/>
  <c r="M114" i="62"/>
  <c r="I114" i="62"/>
  <c r="E114" i="62"/>
  <c r="X111" i="62"/>
  <c r="T111" i="62"/>
  <c r="P111" i="62"/>
  <c r="L111" i="62"/>
  <c r="H111" i="62"/>
  <c r="AC108" i="62"/>
  <c r="X108" i="62"/>
  <c r="T108" i="62"/>
  <c r="P108" i="62"/>
  <c r="L108" i="62"/>
  <c r="H108" i="62"/>
  <c r="AC105" i="62"/>
  <c r="W105" i="62"/>
  <c r="S105" i="62"/>
  <c r="O105" i="62"/>
  <c r="K105" i="62"/>
  <c r="G105" i="62"/>
  <c r="AB102" i="62"/>
  <c r="W102" i="62"/>
  <c r="S102" i="62"/>
  <c r="O102" i="62"/>
  <c r="K102" i="62"/>
  <c r="G102" i="62"/>
  <c r="AB99" i="62"/>
  <c r="W99" i="62"/>
  <c r="S99" i="62"/>
  <c r="O99" i="62"/>
  <c r="K99" i="62"/>
  <c r="G99" i="62"/>
  <c r="R96" i="62"/>
  <c r="N96" i="62"/>
  <c r="J96" i="62"/>
  <c r="E96" i="62"/>
  <c r="Z85" i="62"/>
  <c r="V85" i="62"/>
  <c r="R85" i="62"/>
  <c r="N85" i="62"/>
  <c r="J85" i="62"/>
  <c r="F85" i="62"/>
  <c r="AA82" i="62"/>
  <c r="W82" i="62"/>
  <c r="S82" i="62"/>
  <c r="O82" i="62"/>
  <c r="K82" i="62"/>
  <c r="G82" i="62"/>
  <c r="AB79" i="62"/>
  <c r="X79" i="62"/>
  <c r="T79" i="62"/>
  <c r="P79" i="62"/>
  <c r="L79" i="62"/>
  <c r="H79" i="62"/>
  <c r="P73" i="62"/>
  <c r="L73" i="62"/>
  <c r="H73" i="62"/>
  <c r="M70" i="62"/>
  <c r="I70" i="62"/>
  <c r="E70" i="62"/>
  <c r="AA67" i="62"/>
  <c r="W67" i="62"/>
  <c r="S67" i="62"/>
  <c r="N67" i="62"/>
  <c r="J67" i="62"/>
  <c r="F67" i="62"/>
  <c r="AB64" i="62"/>
  <c r="X64" i="62"/>
  <c r="T64" i="62"/>
  <c r="AB61" i="62"/>
  <c r="X61" i="62"/>
  <c r="T61" i="62"/>
  <c r="P61" i="62"/>
  <c r="L61" i="62"/>
  <c r="H61" i="62"/>
  <c r="AC58" i="62"/>
  <c r="Y58" i="62"/>
  <c r="U58" i="62"/>
  <c r="Q58" i="62"/>
  <c r="M58" i="62"/>
  <c r="I58" i="62"/>
  <c r="E58" i="62"/>
  <c r="Y55" i="62"/>
  <c r="U55" i="62"/>
  <c r="Q55" i="62"/>
  <c r="M55" i="62"/>
  <c r="I55" i="62"/>
  <c r="E55" i="62"/>
  <c r="Y52" i="62"/>
  <c r="U52" i="62"/>
  <c r="Q52" i="62"/>
  <c r="M52" i="62"/>
  <c r="I52" i="62"/>
  <c r="E52" i="62"/>
  <c r="U49" i="62"/>
  <c r="Q49" i="62"/>
  <c r="M49" i="62"/>
  <c r="I49" i="62"/>
  <c r="E49" i="62"/>
  <c r="AA42" i="62"/>
  <c r="W42" i="62"/>
  <c r="S42" i="62"/>
  <c r="O42" i="62"/>
  <c r="K42" i="62"/>
  <c r="G42" i="62"/>
  <c r="Q39" i="62"/>
  <c r="M39" i="62"/>
  <c r="I39" i="62"/>
  <c r="E39" i="62"/>
  <c r="Z36" i="62"/>
  <c r="V36" i="62"/>
  <c r="R36" i="62"/>
  <c r="N36" i="62"/>
  <c r="F36" i="62"/>
  <c r="AA33" i="62"/>
  <c r="W33" i="62"/>
  <c r="S33" i="62"/>
  <c r="O33" i="62"/>
  <c r="K33" i="62"/>
  <c r="G33" i="62"/>
  <c r="AB30" i="62"/>
  <c r="X30" i="62"/>
  <c r="T30" i="62"/>
  <c r="P30" i="62"/>
  <c r="L30" i="62"/>
  <c r="H30" i="62"/>
  <c r="P18" i="62"/>
  <c r="L18" i="62"/>
  <c r="H18" i="62"/>
  <c r="Z15" i="62"/>
  <c r="V15" i="62"/>
  <c r="R15" i="62"/>
  <c r="N15" i="62"/>
  <c r="J15" i="62"/>
  <c r="F15" i="62"/>
  <c r="D189" i="62"/>
  <c r="S201" i="62"/>
  <c r="O201" i="62"/>
  <c r="K201" i="62"/>
  <c r="G201" i="62"/>
  <c r="S192" i="62"/>
  <c r="O192" i="62"/>
  <c r="K192" i="62"/>
  <c r="G192" i="62"/>
  <c r="AB189" i="62"/>
  <c r="X189" i="62"/>
  <c r="T189" i="62"/>
  <c r="P189" i="62"/>
  <c r="L189" i="62"/>
  <c r="H189" i="62"/>
  <c r="AC186" i="62"/>
  <c r="Y186" i="62"/>
  <c r="Q186" i="62"/>
  <c r="M186" i="62"/>
  <c r="I186" i="62"/>
  <c r="E186" i="62"/>
  <c r="Z183" i="62"/>
  <c r="V183" i="62"/>
  <c r="R183" i="62"/>
  <c r="N183" i="62"/>
  <c r="J183" i="62"/>
  <c r="F183" i="62"/>
  <c r="AA180" i="62"/>
  <c r="W180" i="62"/>
  <c r="S180" i="62"/>
  <c r="O180" i="62"/>
  <c r="K180" i="62"/>
  <c r="G180" i="62"/>
  <c r="R177" i="62"/>
  <c r="N177" i="62"/>
  <c r="J177" i="62"/>
  <c r="F177" i="62"/>
  <c r="Q174" i="62"/>
  <c r="M174" i="62"/>
  <c r="I174" i="62"/>
  <c r="E174" i="62"/>
  <c r="L168" i="62"/>
  <c r="H168" i="62"/>
  <c r="O165" i="62"/>
  <c r="K165" i="62"/>
  <c r="G165" i="62"/>
  <c r="K162" i="62"/>
  <c r="G162" i="62"/>
  <c r="K159" i="62"/>
  <c r="G159" i="62"/>
  <c r="AB156" i="62"/>
  <c r="X156" i="62"/>
  <c r="T156" i="62"/>
  <c r="P156" i="62"/>
  <c r="L156" i="62"/>
  <c r="H156" i="62"/>
  <c r="O153" i="62"/>
  <c r="AC153" i="62"/>
  <c r="Y153" i="62"/>
  <c r="U153" i="62"/>
  <c r="Q153" i="62"/>
  <c r="M153" i="62"/>
  <c r="I153" i="62"/>
  <c r="E153" i="62"/>
  <c r="I150" i="62"/>
  <c r="E150" i="62"/>
  <c r="I147" i="62"/>
  <c r="E147" i="62"/>
  <c r="Z144" i="62"/>
  <c r="V144" i="62"/>
  <c r="R144" i="62"/>
  <c r="N144" i="62"/>
  <c r="F144" i="62"/>
  <c r="AA141" i="62"/>
  <c r="W141" i="62"/>
  <c r="S141" i="62"/>
  <c r="O141" i="62"/>
  <c r="K141" i="62"/>
  <c r="G141" i="62"/>
  <c r="AB129" i="62"/>
  <c r="X129" i="62"/>
  <c r="T129" i="62"/>
  <c r="P129" i="62"/>
  <c r="L129" i="62"/>
  <c r="H129" i="62"/>
  <c r="AA120" i="62"/>
  <c r="W120" i="62"/>
  <c r="S120" i="62"/>
  <c r="O120" i="62"/>
  <c r="K120" i="62"/>
  <c r="G120" i="62"/>
  <c r="Y117" i="62"/>
  <c r="U117" i="62"/>
  <c r="Q117" i="62"/>
  <c r="M117" i="62"/>
  <c r="I117" i="62"/>
  <c r="E117" i="62"/>
  <c r="AB114" i="62"/>
  <c r="X114" i="62"/>
  <c r="T114" i="62"/>
  <c r="P114" i="62"/>
  <c r="L114" i="62"/>
  <c r="H114" i="62"/>
  <c r="AA111" i="62"/>
  <c r="W111" i="62"/>
  <c r="S111" i="62"/>
  <c r="O111" i="62"/>
  <c r="K111" i="62"/>
  <c r="G111" i="62"/>
  <c r="AB108" i="62"/>
  <c r="W108" i="62"/>
  <c r="S108" i="62"/>
  <c r="O108" i="62"/>
  <c r="K108" i="62"/>
  <c r="G108" i="62"/>
  <c r="AB105" i="62"/>
  <c r="V105" i="62"/>
  <c r="R105" i="62"/>
  <c r="N105" i="62"/>
  <c r="J105" i="62"/>
  <c r="F105" i="62"/>
  <c r="AA102" i="62"/>
  <c r="V102" i="62"/>
  <c r="R102" i="62"/>
  <c r="N102" i="62"/>
  <c r="J102" i="62"/>
  <c r="F102" i="62"/>
  <c r="AA99" i="62"/>
  <c r="V99" i="62"/>
  <c r="R99" i="62"/>
  <c r="N99" i="62"/>
  <c r="J99" i="62"/>
  <c r="F99" i="62"/>
  <c r="Z96" i="62"/>
  <c r="U96" i="62"/>
  <c r="Q96" i="62"/>
  <c r="M96" i="62"/>
  <c r="I96" i="62"/>
  <c r="AC85" i="62"/>
  <c r="Y85" i="62"/>
  <c r="Q85" i="62"/>
  <c r="M85" i="62"/>
  <c r="I85" i="62"/>
  <c r="E85" i="62"/>
  <c r="Z82" i="62"/>
  <c r="V82" i="62"/>
  <c r="R82" i="62"/>
  <c r="N82" i="62"/>
  <c r="J82" i="62"/>
  <c r="F82" i="62"/>
  <c r="AA79" i="62"/>
  <c r="W79" i="62"/>
  <c r="S79" i="62"/>
  <c r="O79" i="62"/>
  <c r="K79" i="62"/>
  <c r="G79" i="62"/>
  <c r="Q76" i="62"/>
  <c r="M76" i="62"/>
  <c r="I76" i="62"/>
  <c r="E76" i="62"/>
  <c r="O73" i="62"/>
  <c r="K73" i="62"/>
  <c r="G73" i="62"/>
  <c r="P70" i="62"/>
  <c r="L70" i="62"/>
  <c r="H70" i="62"/>
  <c r="Z67" i="62"/>
  <c r="V67" i="62"/>
  <c r="Q67" i="62"/>
  <c r="M67" i="62"/>
  <c r="I67" i="62"/>
  <c r="E67" i="62"/>
  <c r="AA64" i="62"/>
  <c r="W64" i="62"/>
  <c r="S64" i="62"/>
  <c r="J64" i="62"/>
  <c r="F64" i="62"/>
  <c r="AA61" i="62"/>
  <c r="W61" i="62"/>
  <c r="S61" i="62"/>
  <c r="O61" i="62"/>
  <c r="K61" i="62"/>
  <c r="G61" i="62"/>
  <c r="AB58" i="62"/>
  <c r="X58" i="62"/>
  <c r="T58" i="62"/>
  <c r="P58" i="62"/>
  <c r="L58" i="62"/>
  <c r="H58" i="62"/>
  <c r="AC55" i="62"/>
  <c r="X55" i="62"/>
  <c r="T55" i="62"/>
  <c r="P55" i="62"/>
  <c r="L55" i="62"/>
  <c r="H55" i="62"/>
  <c r="AB52" i="62"/>
  <c r="X52" i="62"/>
  <c r="T52" i="62"/>
  <c r="P52" i="62"/>
  <c r="L52" i="62"/>
  <c r="H52" i="62"/>
  <c r="X49" i="62"/>
  <c r="T49" i="62"/>
  <c r="P49" i="62"/>
  <c r="L49" i="62"/>
  <c r="H49" i="62"/>
  <c r="Z42" i="62"/>
  <c r="V42" i="62"/>
  <c r="R42" i="62"/>
  <c r="N42" i="62"/>
  <c r="F42" i="62"/>
  <c r="P39" i="62"/>
  <c r="L39" i="62"/>
  <c r="H39" i="62"/>
  <c r="AC36" i="62"/>
  <c r="Y36" i="62"/>
  <c r="U36" i="62"/>
  <c r="Q36" i="62"/>
  <c r="M36" i="62"/>
  <c r="I36" i="62"/>
  <c r="E36" i="62"/>
  <c r="Z33" i="62"/>
  <c r="V33" i="62"/>
  <c r="R33" i="62"/>
  <c r="N33" i="62"/>
  <c r="F33" i="62"/>
  <c r="AA30" i="62"/>
  <c r="W30" i="62"/>
  <c r="S30" i="62"/>
  <c r="O30" i="62"/>
  <c r="K30" i="62"/>
  <c r="G30" i="62"/>
  <c r="Q24" i="62"/>
  <c r="M24" i="62"/>
  <c r="I24" i="62"/>
  <c r="E24" i="62"/>
  <c r="O18" i="62"/>
  <c r="K18" i="62"/>
  <c r="G18" i="62"/>
  <c r="Y15" i="62"/>
  <c r="U15" i="62"/>
  <c r="Q15" i="62"/>
  <c r="M15" i="62"/>
  <c r="I15" i="62"/>
  <c r="E15" i="62"/>
  <c r="N45" i="62"/>
  <c r="J5" i="62"/>
  <c r="J42" i="62"/>
  <c r="Y92" i="62"/>
  <c r="W5" i="62"/>
  <c r="H8" i="62"/>
  <c r="V207" i="61"/>
  <c r="V5" i="62"/>
  <c r="V204" i="62"/>
  <c r="V45" i="62"/>
  <c r="U207" i="61"/>
  <c r="T207" i="61"/>
  <c r="S207" i="61"/>
  <c r="S45" i="62"/>
  <c r="S24" i="62"/>
  <c r="AA207" i="61"/>
  <c r="AA204" i="62"/>
  <c r="AA18" i="62"/>
  <c r="R207" i="61"/>
  <c r="Q204" i="62"/>
  <c r="Q64" i="62"/>
  <c r="Q207" i="61"/>
  <c r="AC207" i="61"/>
  <c r="P207" i="61"/>
  <c r="O207" i="61"/>
  <c r="Z207" i="61"/>
  <c r="AB45" i="62"/>
  <c r="AB165" i="62"/>
  <c r="AB207" i="61"/>
  <c r="N207" i="61"/>
  <c r="M207" i="61"/>
  <c r="M5" i="62"/>
  <c r="L45" i="62"/>
  <c r="L204" i="62"/>
  <c r="L207" i="61"/>
  <c r="K207" i="61"/>
  <c r="J92" i="62"/>
  <c r="J207" i="61"/>
  <c r="Y207" i="61"/>
  <c r="I207" i="61"/>
  <c r="X207" i="61"/>
  <c r="H207" i="61"/>
  <c r="G207" i="61"/>
  <c r="F207" i="61"/>
  <c r="E207" i="61"/>
  <c r="W207" i="61"/>
  <c r="V92" i="62"/>
  <c r="U180" i="62"/>
  <c r="T165" i="62"/>
  <c r="T8" i="62"/>
  <c r="S204" i="62"/>
  <c r="AA73" i="62"/>
  <c r="AA8" i="62"/>
  <c r="Q150" i="62"/>
  <c r="AC76" i="62"/>
  <c r="AC171" i="62"/>
  <c r="O45" i="62"/>
  <c r="O27" i="62"/>
  <c r="Z135" i="62"/>
  <c r="Z92" i="62"/>
  <c r="Z5" i="62"/>
  <c r="Z204" i="62"/>
  <c r="N27" i="62"/>
  <c r="M204" i="62"/>
  <c r="Y204" i="62"/>
  <c r="Y168" i="62"/>
  <c r="Y70" i="62"/>
  <c r="Y45" i="62"/>
  <c r="Y171" i="62"/>
  <c r="Y8" i="62"/>
  <c r="I204" i="62"/>
  <c r="H204" i="62"/>
  <c r="G204" i="62"/>
  <c r="G126" i="62"/>
  <c r="F96" i="62"/>
  <c r="E123" i="62"/>
  <c r="E92" i="62"/>
  <c r="E126" i="62"/>
  <c r="E45" i="62"/>
  <c r="D204" i="62"/>
  <c r="U183" i="62"/>
  <c r="I135" i="62"/>
  <c r="Z132" i="62"/>
  <c r="N204" i="62"/>
  <c r="F204" i="62"/>
  <c r="O159" i="62"/>
  <c r="R18" i="62"/>
  <c r="R159" i="62"/>
  <c r="AC114" i="62"/>
  <c r="J36" i="62" l="1"/>
  <c r="T5" i="62"/>
  <c r="V8" i="62"/>
  <c r="K92" i="62"/>
  <c r="K64" i="62"/>
  <c r="K5" i="62"/>
  <c r="AB21" i="62"/>
  <c r="M207" i="62"/>
  <c r="Q27" i="62"/>
  <c r="K147" i="62"/>
  <c r="P8" i="62"/>
  <c r="H5" i="62"/>
  <c r="AB5" i="62"/>
  <c r="AC5" i="62"/>
  <c r="AA207" i="62"/>
  <c r="P5" i="62"/>
  <c r="E5" i="62"/>
  <c r="AB8" i="62"/>
  <c r="P207" i="62"/>
  <c r="Q5" i="62"/>
  <c r="AA92" i="62"/>
  <c r="T92" i="62"/>
  <c r="U76" i="62"/>
  <c r="W88" i="62"/>
  <c r="K8" i="62"/>
  <c r="K27" i="62"/>
  <c r="S8" i="62"/>
  <c r="X5" i="62"/>
  <c r="W204" i="62"/>
  <c r="G5" i="62"/>
  <c r="L92" i="62"/>
  <c r="V207" i="62"/>
  <c r="V88" i="62"/>
  <c r="R5" i="62"/>
  <c r="W92" i="62"/>
  <c r="L27" i="62"/>
  <c r="N8" i="62"/>
  <c r="AB92" i="62"/>
  <c r="O156" i="62"/>
  <c r="T88" i="62"/>
  <c r="V123" i="62"/>
  <c r="J141" i="62"/>
  <c r="L5" i="62"/>
  <c r="O5" i="62"/>
  <c r="O8" i="62"/>
  <c r="F45" i="62"/>
  <c r="J8" i="62"/>
  <c r="F11" i="62"/>
  <c r="F213" i="62" s="1"/>
  <c r="F5" i="62"/>
  <c r="H207" i="62"/>
  <c r="AA45" i="62"/>
  <c r="N11" i="62"/>
  <c r="N213" i="62" s="1"/>
  <c r="P92" i="62"/>
  <c r="F207" i="62"/>
  <c r="L11" i="62"/>
  <c r="L213" i="62" s="1"/>
  <c r="O21" i="62"/>
  <c r="O212" i="62" s="1"/>
  <c r="G88" i="62"/>
  <c r="AB27" i="62"/>
  <c r="E27" i="62"/>
  <c r="Q207" i="62"/>
  <c r="F27" i="62"/>
  <c r="Y30" i="62"/>
  <c r="E88" i="62"/>
  <c r="F92" i="62"/>
  <c r="K88" i="62"/>
  <c r="X204" i="62"/>
  <c r="J88" i="62"/>
  <c r="M92" i="62"/>
  <c r="N92" i="62"/>
  <c r="AC207" i="62"/>
  <c r="L8" i="62"/>
  <c r="O204" i="62"/>
  <c r="U204" i="62"/>
  <c r="V96" i="62"/>
  <c r="I92" i="62"/>
  <c r="Y5" i="62"/>
  <c r="L207" i="62"/>
  <c r="W8" i="62"/>
  <c r="W11" i="62"/>
  <c r="W213" i="62" s="1"/>
  <c r="K21" i="62"/>
  <c r="F8" i="62"/>
  <c r="G27" i="62"/>
  <c r="H206" i="61"/>
  <c r="J58" i="62"/>
  <c r="K207" i="62"/>
  <c r="R162" i="62"/>
  <c r="H92" i="62"/>
  <c r="I207" i="62"/>
  <c r="K45" i="62"/>
  <c r="K150" i="62"/>
  <c r="W24" i="62"/>
  <c r="X207" i="62"/>
  <c r="X92" i="62"/>
  <c r="Z207" i="62"/>
  <c r="O11" i="62"/>
  <c r="O213" i="62" s="1"/>
  <c r="G207" i="62"/>
  <c r="H88" i="62"/>
  <c r="I88" i="62"/>
  <c r="N207" i="62"/>
  <c r="Z88" i="62"/>
  <c r="P88" i="62"/>
  <c r="AC27" i="62"/>
  <c r="D207" i="61"/>
  <c r="H21" i="62"/>
  <c r="E11" i="62"/>
  <c r="E213" i="62" s="1"/>
  <c r="X8" i="62"/>
  <c r="O67" i="62"/>
  <c r="R8" i="62"/>
  <c r="N88" i="62"/>
  <c r="D39" i="62"/>
  <c r="D108" i="62"/>
  <c r="D120" i="62"/>
  <c r="D123" i="62"/>
  <c r="D132" i="62"/>
  <c r="D144" i="62"/>
  <c r="D156" i="62"/>
  <c r="D168" i="62"/>
  <c r="D180" i="62"/>
  <c r="H11" i="62"/>
  <c r="H213" i="62" s="1"/>
  <c r="Y21" i="62"/>
  <c r="N21" i="62"/>
  <c r="N212" i="62" s="1"/>
  <c r="AC8" i="62"/>
  <c r="U8" i="62"/>
  <c r="D64" i="62"/>
  <c r="F206" i="61"/>
  <c r="J144" i="62"/>
  <c r="Z8" i="62"/>
  <c r="G8" i="62"/>
  <c r="Y88" i="62"/>
  <c r="F88" i="62"/>
  <c r="AB88" i="62"/>
  <c r="AC88" i="62"/>
  <c r="R45" i="62"/>
  <c r="AC92" i="62"/>
  <c r="D52" i="62"/>
  <c r="D76" i="62"/>
  <c r="D15" i="62"/>
  <c r="D33" i="62"/>
  <c r="D58" i="62"/>
  <c r="D70" i="62"/>
  <c r="D82" i="62"/>
  <c r="D102" i="62"/>
  <c r="D114" i="62"/>
  <c r="D126" i="62"/>
  <c r="D138" i="62"/>
  <c r="D150" i="62"/>
  <c r="D162" i="62"/>
  <c r="X21" i="62"/>
  <c r="P11" i="62"/>
  <c r="P213" i="62" s="1"/>
  <c r="G21" i="62"/>
  <c r="W45" i="62"/>
  <c r="X88" i="62"/>
  <c r="X27" i="62"/>
  <c r="I27" i="62"/>
  <c r="AB204" i="62"/>
  <c r="R67" i="62"/>
  <c r="N206" i="61"/>
  <c r="P138" i="62"/>
  <c r="Q92" i="62"/>
  <c r="U189" i="62"/>
  <c r="V27" i="62"/>
  <c r="D177" i="62"/>
  <c r="R205" i="61"/>
  <c r="D18" i="62"/>
  <c r="D24" i="62"/>
  <c r="D36" i="62"/>
  <c r="D49" i="62"/>
  <c r="D61" i="62"/>
  <c r="D73" i="62"/>
  <c r="D85" i="62"/>
  <c r="D105" i="62"/>
  <c r="D117" i="62"/>
  <c r="D129" i="62"/>
  <c r="D141" i="62"/>
  <c r="D153" i="62"/>
  <c r="D165" i="62"/>
  <c r="D174" i="62"/>
  <c r="AB11" i="62"/>
  <c r="AB213" i="62" s="1"/>
  <c r="AC21" i="62"/>
  <c r="V11" i="62"/>
  <c r="V213" i="62" s="1"/>
  <c r="S21" i="62"/>
  <c r="D207" i="62"/>
  <c r="E207" i="62"/>
  <c r="F205" i="61"/>
  <c r="J207" i="62"/>
  <c r="K206" i="61"/>
  <c r="T204" i="62"/>
  <c r="U88" i="62"/>
  <c r="U92" i="62"/>
  <c r="J61" i="62"/>
  <c r="N5" i="62"/>
  <c r="I5" i="62"/>
  <c r="I8" i="62"/>
  <c r="D30" i="62"/>
  <c r="D42" i="62"/>
  <c r="D55" i="62"/>
  <c r="D67" i="62"/>
  <c r="D79" i="62"/>
  <c r="D99" i="62"/>
  <c r="D111" i="62"/>
  <c r="D135" i="62"/>
  <c r="D147" i="62"/>
  <c r="D159" i="62"/>
  <c r="D171" i="62"/>
  <c r="D183" i="62"/>
  <c r="K11" i="62"/>
  <c r="K213" i="62" s="1"/>
  <c r="T21" i="62"/>
  <c r="U21" i="62"/>
  <c r="J21" i="62"/>
  <c r="Y11" i="62"/>
  <c r="Y213" i="62" s="1"/>
  <c r="R88" i="62"/>
  <c r="J33" i="62"/>
  <c r="O92" i="62"/>
  <c r="Q8" i="62"/>
  <c r="U27" i="62"/>
  <c r="U186" i="62"/>
  <c r="R92" i="62"/>
  <c r="AA27" i="62"/>
  <c r="U5" i="62"/>
  <c r="U85" i="62"/>
  <c r="Q88" i="62"/>
  <c r="R207" i="62"/>
  <c r="R27" i="62"/>
  <c r="U11" i="62"/>
  <c r="U213" i="62" s="1"/>
  <c r="U207" i="62"/>
  <c r="S11" i="62"/>
  <c r="S213" i="62" s="1"/>
  <c r="S92" i="62"/>
  <c r="AA205" i="61"/>
  <c r="AA88" i="62"/>
  <c r="R11" i="62"/>
  <c r="R213" i="62" s="1"/>
  <c r="R21" i="62"/>
  <c r="R212" i="62" s="1"/>
  <c r="R206" i="61"/>
  <c r="P21" i="62"/>
  <c r="O88" i="62"/>
  <c r="Z11" i="62"/>
  <c r="Z213" i="62" s="1"/>
  <c r="K204" i="62"/>
  <c r="J11" i="62"/>
  <c r="J213" i="62" s="1"/>
  <c r="Y207" i="62"/>
  <c r="I21" i="62"/>
  <c r="E205" i="61"/>
  <c r="O206" i="61"/>
  <c r="P27" i="62"/>
  <c r="AC206" i="61"/>
  <c r="AC204" i="62"/>
  <c r="S5" i="62"/>
  <c r="S27" i="62"/>
  <c r="T27" i="62"/>
  <c r="T207" i="62"/>
  <c r="L205" i="61"/>
  <c r="M8" i="62"/>
  <c r="V205" i="61"/>
  <c r="E206" i="61"/>
  <c r="H27" i="62"/>
  <c r="I206" i="61"/>
  <c r="M206" i="61"/>
  <c r="M27" i="62"/>
  <c r="O207" i="62"/>
  <c r="Q206" i="61"/>
  <c r="U82" i="62"/>
  <c r="G92" i="62"/>
  <c r="G45" i="62"/>
  <c r="W207" i="62"/>
  <c r="E8" i="62"/>
  <c r="G135" i="62"/>
  <c r="P204" i="62"/>
  <c r="S205" i="61"/>
  <c r="U79" i="62"/>
  <c r="J204" i="62"/>
  <c r="O162" i="62"/>
  <c r="AB207" i="62"/>
  <c r="S207" i="62"/>
  <c r="Q147" i="62"/>
  <c r="P206" i="61"/>
  <c r="AB205" i="61"/>
  <c r="G206" i="61"/>
  <c r="R204" i="62"/>
  <c r="U174" i="62"/>
  <c r="V21" i="62"/>
  <c r="V206" i="61"/>
  <c r="U45" i="62"/>
  <c r="U206" i="61"/>
  <c r="U205" i="61"/>
  <c r="T11" i="62"/>
  <c r="T213" i="62" s="1"/>
  <c r="T206" i="61"/>
  <c r="T45" i="62"/>
  <c r="S88" i="62"/>
  <c r="S206" i="61"/>
  <c r="AA206" i="61"/>
  <c r="AA21" i="62"/>
  <c r="AA11" i="62"/>
  <c r="AA213" i="62" s="1"/>
  <c r="AA5" i="62"/>
  <c r="Q11" i="62"/>
  <c r="Q213" i="62" s="1"/>
  <c r="Q45" i="62"/>
  <c r="Q21" i="62"/>
  <c r="AC11" i="62"/>
  <c r="AC213" i="62" s="1"/>
  <c r="AC45" i="62"/>
  <c r="AC205" i="61"/>
  <c r="P45" i="62"/>
  <c r="P205" i="61"/>
  <c r="O205" i="61"/>
  <c r="Z21" i="62"/>
  <c r="Z27" i="62"/>
  <c r="Z45" i="62"/>
  <c r="Z205" i="61"/>
  <c r="Z206" i="61"/>
  <c r="AB206" i="61"/>
  <c r="N205" i="61"/>
  <c r="M45" i="62"/>
  <c r="M11" i="62"/>
  <c r="M213" i="62" s="1"/>
  <c r="M88" i="62"/>
  <c r="M21" i="62"/>
  <c r="L88" i="62"/>
  <c r="L206" i="61"/>
  <c r="L21" i="62"/>
  <c r="K205" i="61"/>
  <c r="J27" i="62"/>
  <c r="J45" i="62"/>
  <c r="J206" i="61"/>
  <c r="Y27" i="62"/>
  <c r="Y205" i="61"/>
  <c r="Y206" i="61"/>
  <c r="I45" i="62"/>
  <c r="I11" i="62"/>
  <c r="I213" i="62" s="1"/>
  <c r="X206" i="61"/>
  <c r="X11" i="62"/>
  <c r="X213" i="62" s="1"/>
  <c r="X45" i="62"/>
  <c r="X205" i="61"/>
  <c r="H205" i="61"/>
  <c r="H45" i="62"/>
  <c r="G11" i="62"/>
  <c r="G213" i="62" s="1"/>
  <c r="F21" i="62"/>
  <c r="E21" i="62"/>
  <c r="W21" i="62"/>
  <c r="W206" i="61"/>
  <c r="W205" i="61"/>
  <c r="W27" i="62"/>
  <c r="W96" i="62"/>
  <c r="D27" i="62"/>
  <c r="D92" i="62"/>
  <c r="D8" i="62"/>
  <c r="D5" i="62"/>
  <c r="L214" i="62" l="1"/>
  <c r="AB214" i="62"/>
  <c r="E212" i="62"/>
  <c r="AB212" i="62"/>
  <c r="K214" i="62"/>
  <c r="K212" i="62"/>
  <c r="W214" i="62"/>
  <c r="Q212" i="62"/>
  <c r="T212" i="62"/>
  <c r="I212" i="62"/>
  <c r="F214" i="62"/>
  <c r="AA214" i="62"/>
  <c r="F211" i="62"/>
  <c r="I214" i="62"/>
  <c r="G205" i="61"/>
  <c r="L212" i="62"/>
  <c r="V214" i="62"/>
  <c r="D88" i="62"/>
  <c r="K211" i="62"/>
  <c r="E214" i="62"/>
  <c r="F212" i="62"/>
  <c r="V212" i="62"/>
  <c r="D206" i="61"/>
  <c r="P214" i="62"/>
  <c r="G212" i="62"/>
  <c r="Z214" i="62"/>
  <c r="S212" i="62"/>
  <c r="AC212" i="62"/>
  <c r="N214" i="62"/>
  <c r="D21" i="62"/>
  <c r="D212" i="62" s="1"/>
  <c r="AC214" i="62"/>
  <c r="AB211" i="62"/>
  <c r="H214" i="62"/>
  <c r="X214" i="62"/>
  <c r="J212" i="62"/>
  <c r="N211" i="62"/>
  <c r="M212" i="62"/>
  <c r="G214" i="62"/>
  <c r="O211" i="62"/>
  <c r="D45" i="62"/>
  <c r="M214" i="62"/>
  <c r="AA212" i="62"/>
  <c r="R214" i="62"/>
  <c r="X212" i="62"/>
  <c r="Y214" i="62"/>
  <c r="U211" i="62"/>
  <c r="M205" i="61"/>
  <c r="H211" i="62"/>
  <c r="P211" i="62"/>
  <c r="I205" i="61"/>
  <c r="Y211" i="62"/>
  <c r="U212" i="62"/>
  <c r="O214" i="62"/>
  <c r="Y212" i="62"/>
  <c r="E211" i="62"/>
  <c r="G211" i="62"/>
  <c r="H212" i="62"/>
  <c r="W211" i="62"/>
  <c r="J214" i="62"/>
  <c r="T205" i="61"/>
  <c r="T211" i="62"/>
  <c r="I211" i="62"/>
  <c r="W212" i="62"/>
  <c r="AC211" i="62"/>
  <c r="V211" i="62"/>
  <c r="Q205" i="61"/>
  <c r="U214" i="62"/>
  <c r="J205" i="61"/>
  <c r="R211" i="62"/>
  <c r="X211" i="62"/>
  <c r="Z211" i="62"/>
  <c r="Q214" i="62"/>
  <c r="S211" i="62"/>
  <c r="P212" i="62"/>
  <c r="S214" i="62"/>
  <c r="Z212" i="62"/>
  <c r="L211" i="62"/>
  <c r="J211" i="62"/>
  <c r="AA211" i="62"/>
  <c r="D96" i="62"/>
  <c r="T214" i="62"/>
  <c r="Q211" i="62"/>
  <c r="M211" i="62"/>
  <c r="D11" i="62"/>
  <c r="D213" i="62" s="1"/>
  <c r="D205" i="61"/>
  <c r="D214" i="62" l="1"/>
  <c r="D211" i="62"/>
  <c r="U3" i="40"/>
  <c r="C298" i="40"/>
  <c r="W1" i="40" l="1"/>
  <c r="O1" i="40"/>
  <c r="AB1" i="40"/>
  <c r="X1" i="40"/>
  <c r="P1" i="40"/>
  <c r="L1" i="40"/>
  <c r="AC1" i="40"/>
  <c r="Y1" i="40"/>
  <c r="U1" i="40"/>
  <c r="Q1" i="40"/>
  <c r="M1" i="40"/>
  <c r="I1" i="40"/>
  <c r="Z1" i="40"/>
  <c r="V1" i="40"/>
  <c r="R1" i="40"/>
  <c r="N1" i="40"/>
  <c r="J1" i="40"/>
  <c r="AA1" i="40"/>
  <c r="S1" i="40"/>
  <c r="K1" i="40"/>
  <c r="T1" i="40"/>
  <c r="D1" i="40"/>
  <c r="H1" i="40"/>
  <c r="G1" i="40"/>
  <c r="F1" i="40"/>
  <c r="E1" i="40"/>
</calcChain>
</file>

<file path=xl/comments1.xml><?xml version="1.0" encoding="utf-8"?>
<comments xmlns="http://schemas.openxmlformats.org/spreadsheetml/2006/main">
  <authors>
    <author>Тарасов Михаил Юрьевич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Михаил Юрьевич: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в сумме уже =351</t>
        </r>
      </text>
    </comment>
  </commentList>
</comments>
</file>

<file path=xl/comments2.xml><?xml version="1.0" encoding="utf-8"?>
<comments xmlns="http://schemas.openxmlformats.org/spreadsheetml/2006/main">
  <authors>
    <author>Тарасов Михаил Юрьевич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Михаил Юрьевич:</t>
        </r>
        <r>
          <rPr>
            <sz val="9"/>
            <color indexed="81"/>
            <rFont val="Tahoma"/>
            <family val="2"/>
            <charset val="204"/>
          </rPr>
          <t xml:space="preserve">
сумма показателей = 1493 (откуда значение =1473-не понятно)</t>
        </r>
      </text>
    </comment>
  </commentList>
</comments>
</file>

<file path=xl/comments3.xml><?xml version="1.0" encoding="utf-8"?>
<comments xmlns="http://schemas.openxmlformats.org/spreadsheetml/2006/main">
  <authors>
    <author>Тарасов Михаил Юрьевич</author>
  </authors>
  <commentLis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Михаил Юрьевич:</t>
        </r>
        <r>
          <rPr>
            <sz val="9"/>
            <color indexed="81"/>
            <rFont val="Tahoma"/>
            <family val="2"/>
            <charset val="204"/>
          </rPr>
          <t xml:space="preserve">
сумма показателей = 1493 (откуда значение =1473-не понятно)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Михаил Юрьевич:</t>
        </r>
        <r>
          <rPr>
            <sz val="9"/>
            <color indexed="81"/>
            <rFont val="Tahoma"/>
            <family val="2"/>
            <charset val="204"/>
          </rPr>
          <t xml:space="preserve">
Предположительно, должна стоять цифра =66, тогда МАКС=951)</t>
        </r>
      </text>
    </comment>
    <comment ref="I434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Михаил Юрьевич:</t>
        </r>
        <r>
          <rPr>
            <sz val="9"/>
            <color indexed="81"/>
            <rFont val="Tahoma"/>
            <family val="2"/>
            <charset val="204"/>
          </rPr>
          <t xml:space="preserve">
Исправлено (был показатель = 335)</t>
        </r>
      </text>
    </comment>
  </commentList>
</comments>
</file>

<file path=xl/sharedStrings.xml><?xml version="1.0" encoding="utf-8"?>
<sst xmlns="http://schemas.openxmlformats.org/spreadsheetml/2006/main" count="2224" uniqueCount="642">
  <si>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</si>
  <si>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</si>
  <si>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</si>
  <si>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</si>
  <si>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</si>
  <si>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</si>
  <si>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</si>
  <si>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</si>
  <si>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</si>
  <si>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</si>
  <si>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</si>
  <si>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</si>
  <si>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</si>
  <si>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</si>
  <si>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Узловский район</t>
  </si>
  <si>
    <t>Чернский район</t>
  </si>
  <si>
    <t>Щекинский район</t>
  </si>
  <si>
    <t>Ясногорский район</t>
  </si>
  <si>
    <t>город Алексин</t>
  </si>
  <si>
    <t>город Донской</t>
  </si>
  <si>
    <t>город Ефремов</t>
  </si>
  <si>
    <t>город Новомосковск</t>
  </si>
  <si>
    <t>город Тула</t>
  </si>
  <si>
    <t>рабочий поселок Новогуровский</t>
  </si>
  <si>
    <t>Славный</t>
  </si>
  <si>
    <t>№ вопроса</t>
  </si>
  <si>
    <t>Вопрос</t>
  </si>
  <si>
    <t>Всего проголосовало, чел.</t>
  </si>
  <si>
    <t>01 – доволен;</t>
  </si>
  <si>
    <t>02 – скорее доволен;</t>
  </si>
  <si>
    <t>03 – скорее не доволен;</t>
  </si>
  <si>
    <t xml:space="preserve">04 – не доволен; </t>
  </si>
  <si>
    <t>05 -  затрудняюсь ответить.</t>
  </si>
  <si>
    <t>Если говорить в целом, Вы довольны или недовольны положением дел в Вашем районе, городском округе? (один ответ):</t>
  </si>
  <si>
    <t>1.</t>
  </si>
  <si>
    <t>01 – знаю;</t>
  </si>
  <si>
    <t>2.</t>
  </si>
  <si>
    <t>01 – хорошо;</t>
  </si>
  <si>
    <t>02 – скорее хорошо;</t>
  </si>
  <si>
    <t>03 – скорее плохо;</t>
  </si>
  <si>
    <t>04 – плохо;</t>
  </si>
  <si>
    <t>05 – затрудняюсь ответить</t>
  </si>
  <si>
    <t>Как Вы считаете, руководитель депутатского корпуса Вашего района, городского округа работает на своем посту хорошо или плохо? (один ответ):</t>
  </si>
  <si>
    <t>3.</t>
  </si>
  <si>
    <t>02 – не знаю</t>
  </si>
  <si>
    <t>Знаете ли вы, кто является главой администрации Вашего района, городского округа?</t>
  </si>
  <si>
    <t>4.</t>
  </si>
  <si>
    <t>Как Вы считаете, глава администрации Вашего района, городского округа работает на своем посту хорошо или плохо? (один ответ):</t>
  </si>
  <si>
    <t>5.</t>
  </si>
  <si>
    <t xml:space="preserve">Обращались ли вы в течение последнего года в администрацию Вашего района, городского округа? </t>
  </si>
  <si>
    <t>01 – обращался;</t>
  </si>
  <si>
    <t>02 – не обращался</t>
  </si>
  <si>
    <t>6.</t>
  </si>
  <si>
    <t>Каков был результат Вашего обращения? (один ответ)</t>
  </si>
  <si>
    <t>01 – проблема была решена полностью;</t>
  </si>
  <si>
    <t>02 – проблема была решена частично;</t>
  </si>
  <si>
    <t>03 – проблема пока находится в стадии решения;</t>
  </si>
  <si>
    <t>04 – проблема не была решена;</t>
  </si>
  <si>
    <t>05 – другое</t>
  </si>
  <si>
    <t>7.</t>
  </si>
  <si>
    <t>Пользуетесь ли вы услугами общественного транспорта?</t>
  </si>
  <si>
    <t>01 -  пользуюсь;</t>
  </si>
  <si>
    <t xml:space="preserve">02 – не пользуюсь </t>
  </si>
  <si>
    <t>8.</t>
  </si>
  <si>
    <t>Удовлетворены ли Вы работой общественного транспорта в Вашем районе, городском округе? (один ответ):</t>
  </si>
  <si>
    <t>02 - не удовлетворен;</t>
  </si>
  <si>
    <t>03 - удовлетворен частично;</t>
  </si>
  <si>
    <t xml:space="preserve">04 - затрудняюсь ответить </t>
  </si>
  <si>
    <t xml:space="preserve">01 - удовлетворен </t>
  </si>
  <si>
    <t>9.</t>
  </si>
  <si>
    <t>Укажите причины Вашей неудовлетворенности работой общественного транспорта в Вашем районе, городском округе (количество вариантов ответа не ограничено):</t>
  </si>
  <si>
    <t>01 - не устраивает график движения автобусов, троллейбусов, трамваев (большие временные интервалы ожидания транспорта);</t>
  </si>
  <si>
    <t>02 - отсутствие прямого транспортного сообщения с некоторыми населенными пунктами;</t>
  </si>
  <si>
    <t>03 - плохое состояние автобусов, троллейбусов, трамваев;</t>
  </si>
  <si>
    <t>04 - высокая стоимость проезда;</t>
  </si>
  <si>
    <t>06 - затрудняюсь ответить</t>
  </si>
  <si>
    <t>05 - другое</t>
  </si>
  <si>
    <t>10.</t>
  </si>
  <si>
    <t>Удовлетворены ли Вы качеством автомобильных дорог в Вашем районе, городском округе? (один ответ)</t>
  </si>
  <si>
    <t>04 - затрудняюсь ответить</t>
  </si>
  <si>
    <t>11.</t>
  </si>
  <si>
    <t>01 - плохое состояние дорожного полотна;</t>
  </si>
  <si>
    <t>02 - не организованы места остановок общественного транспорта;</t>
  </si>
  <si>
    <t>03 - отсутствуют или повреждены дорожные знаки, разметка;</t>
  </si>
  <si>
    <t>05 - затрудняюсь ответить</t>
  </si>
  <si>
    <t>12.</t>
  </si>
  <si>
    <t>Как вы считаете, изменилась ли к лучшему ситуация по состоянию автомобильных дорог? (один ответ)</t>
  </si>
  <si>
    <t>01 – изменилась к лучшему;</t>
  </si>
  <si>
    <t>02 - не изменилась;</t>
  </si>
  <si>
    <t>03 – затрудняюсь ответить</t>
  </si>
  <si>
    <t>13.</t>
  </si>
  <si>
    <t>14.</t>
  </si>
  <si>
    <t>01 - МУП «Спецавтохозяйство г. Алексин»</t>
  </si>
  <si>
    <t>02 - ГУ ТО «Тулаавтодор»</t>
  </si>
  <si>
    <t>03 - МУП МО город Ефремов «Дорожник»</t>
  </si>
  <si>
    <t>04 - АО «Спецавтохозяйство»</t>
  </si>
  <si>
    <t xml:space="preserve">05 - МУП «Заокская служба сервиса» </t>
  </si>
  <si>
    <t>06 - МУП «Малаховская служба сервиса»</t>
  </si>
  <si>
    <t>07 - МБУ «УГХ»</t>
  </si>
  <si>
    <t>08 - МУП «Ненашевская служба сервиса»</t>
  </si>
  <si>
    <t>09 – другое предприятие</t>
  </si>
  <si>
    <t xml:space="preserve">10 – не знаю ни одного предприятия </t>
  </si>
  <si>
    <t>Оцените работу известных Вам муниципальных предприятий, оказывающих услуги по организации транспортного обслуживания  на Вашей территории по пятибалльной шкале (где 1 – минимальная оценка, 5 – максимальная)</t>
  </si>
  <si>
    <t>15.</t>
  </si>
  <si>
    <t>01 - удовлетворен;</t>
  </si>
  <si>
    <t>16.</t>
  </si>
  <si>
    <t>Укажите причины Вашей неудовлетворенности качеством автомобильных дорог в Вашем районе, городском округе (количество вариантов ответа не ограничено)</t>
  </si>
  <si>
    <t>04 - другое (напишите);</t>
  </si>
  <si>
    <t>17.</t>
  </si>
  <si>
    <t>18.</t>
  </si>
  <si>
    <t>Какие нижеперечисленные муниципальные, региональные предприятия, оказывающие услуги по содержанию, ремонту дорог на Вашей территории, Вам известны? Выберите те, которые знаете (количество вариантов ответа не ограничено)</t>
  </si>
  <si>
    <t>19.</t>
  </si>
  <si>
    <t>Оцените работу известных Вам муниципальных, региональных предприятий оказывающих услуги по содержанию, ремонту дорог на Вашей территории по пятибалльной шкале (где 1 – минимальная оценка, 5 – максимальная)</t>
  </si>
  <si>
    <t>20.</t>
  </si>
  <si>
    <t>Укажите, в каком доме Вы проживаете? (один ответ)</t>
  </si>
  <si>
    <t>01 – дом новый, построен менее 10 лет назад;</t>
  </si>
  <si>
    <t>02 – дом построен более 10 лет назад;</t>
  </si>
  <si>
    <t>03 - дом признан ветхим;</t>
  </si>
  <si>
    <t>04 - дом признан аварийным;</t>
  </si>
  <si>
    <t>06 - иное</t>
  </si>
  <si>
    <t>21.</t>
  </si>
  <si>
    <t>05 – собственный дом;</t>
  </si>
  <si>
    <t>Удовлетворены ли Вы мерами по текущему ремонту общего имущества (подъезд, лестницы, коридоры, чердаки, крыши, подвалы; несущие и ненесущие конструкции; механическое, электрическое и иное оборудование за пределами или внутри квартиры, обслуживающее более одной квартиры) дома, в котором Вы проживаете? (один ответ)</t>
  </si>
  <si>
    <t>22.</t>
  </si>
  <si>
    <t>Укажите причины Вашей неудовлетворенности мерами по текущему ремонту общего имущества дома, в котором Вы проживаете (количество вариантов ответа не ограничено)</t>
  </si>
  <si>
    <t>01 - управляющая кампания не реагирует на обращения о необходимости проведения текущих ремонтных работ;</t>
  </si>
  <si>
    <t>02 - текущий ремонт производится несвоевременно;</t>
  </si>
  <si>
    <t>03 - текущий ремонт производится некачественно (некачественные работы/материалы);</t>
  </si>
  <si>
    <t>04 - не проводятся профилактические осмотры стояков канализации, вентиляции;</t>
  </si>
  <si>
    <t>05 - другое (напишите);</t>
  </si>
  <si>
    <t>23.</t>
  </si>
  <si>
    <t>Удовлетворены ли Вы уборкой мест общего пользования? (один ответ)</t>
  </si>
  <si>
    <t>24.</t>
  </si>
  <si>
    <t>Укажите причины Вашей неудовлетворенности уборкой мест общего пользования (количество вариантов ответа не ограничено)</t>
  </si>
  <si>
    <t>01 - влажное подметание/мытье пола лестничных клеток производится недостаточно часто (реже 2 раз в неделю);</t>
  </si>
  <si>
    <t>02 - мытье окон, подоконников, отопительных приборов, перил, почтовых ящиков, влажная протирка стен производится реже 2 раз в год;</t>
  </si>
  <si>
    <t>03 - другое (напишите);</t>
  </si>
  <si>
    <t>25.</t>
  </si>
  <si>
    <t>Удовлетворены ли Вы содержанием придомовой территории? (один ответ)</t>
  </si>
  <si>
    <t>26.</t>
  </si>
  <si>
    <t>Укажите причины Вашей неудовлетворенности содержанием придомовой территории (количество вариантов ответа не ограничено)</t>
  </si>
  <si>
    <t>01 - разрушение тротуаров, пешеходных дорожек, проездов;</t>
  </si>
  <si>
    <t>02 - отсутствие детских, спортивных сооружений (площадок), скамеек;</t>
  </si>
  <si>
    <t>03 - недостаточно часто производится подметание территории и уборка от мусора (реже 1 раза в 2 дня/не ежедневно соответственно);</t>
  </si>
  <si>
    <t>04 - отсутствует освещение;</t>
  </si>
  <si>
    <t>05 - нерегулярная очистка территории у крылец и пешеходных дорожек от наледи и льда;</t>
  </si>
  <si>
    <t>07 - затрудняюсь ответить</t>
  </si>
  <si>
    <t>06 - другое (напишите);</t>
  </si>
  <si>
    <t>27.</t>
  </si>
  <si>
    <t>Знаете ли Вы о региональной программе капитального ремонта? (один ответ)</t>
  </si>
  <si>
    <t>02 – не знаю;</t>
  </si>
  <si>
    <t>03 – затрудняюсь ответить;</t>
  </si>
  <si>
    <t>04 – другое</t>
  </si>
  <si>
    <t>28.</t>
  </si>
  <si>
    <t>Вносите ли Вы плату за капитальный ремонт?</t>
  </si>
  <si>
    <t>01 – вношу плату;</t>
  </si>
  <si>
    <t>02 – не вношу плату</t>
  </si>
  <si>
    <t>29.</t>
  </si>
  <si>
    <t>Удовлетворены ли вы работой Вашей управляющей кампании? (один ответ)</t>
  </si>
  <si>
    <t>30.</t>
  </si>
  <si>
    <t>Готовы ли Вы платить больше за услуги управляющей кампании? (один ответ)</t>
  </si>
  <si>
    <t>01 – да, готов;</t>
  </si>
  <si>
    <t>02 – нет, не готов;</t>
  </si>
  <si>
    <t>31.</t>
  </si>
  <si>
    <t xml:space="preserve">Знаете ли Вы о деятельности ОАО «ОЕИРЦ» (Областной Единый Информационно-Расчетный Центр) на Вашей территории? </t>
  </si>
  <si>
    <t>32.</t>
  </si>
  <si>
    <t>(где 1 – минимальная оценка, 5 – максимальная)</t>
  </si>
  <si>
    <t>Оцените работу ОАО «ОЕИРЦ» на Вашей территории по пятибалльной шкале</t>
  </si>
  <si>
    <t>33.</t>
  </si>
  <si>
    <t>Удовлетворены ли Вы уровнем организации теплоснабжения (горячего водоснабжения) в Вашем доме? (один ответ)</t>
  </si>
  <si>
    <t>05 - в моем доме отсутствует центральное теплоснабжение (горячее водоснабжение)</t>
  </si>
  <si>
    <t>34.</t>
  </si>
  <si>
    <t>04 - затрудняюсь ответить;</t>
  </si>
  <si>
    <t>Укажите причины Вашей неудовлетворенности уровнем организации теплоснабжения (горячего водоснабжения) в Вашем доме (количество вариантов ответа не ограничено)</t>
  </si>
  <si>
    <t>01 - отсутствуют общедомовые приборы учета потребления тепла;</t>
  </si>
  <si>
    <t>02 - не поддерживается нормативная температура воздуха в помещении (+18°C в комнатах и +20°C - в угловых комнатах);</t>
  </si>
  <si>
    <t>03 - недостаточная температура нагрева воды;</t>
  </si>
  <si>
    <t>35.</t>
  </si>
  <si>
    <t>Какие нижеперечисленные муниципальные предприятия оказывающие услуги по организации теплоснабжения (горячего водоснабжения) на Вашей территории, Вам известны? Выберите те, которые знаете (количество вариантов ответа не ограничено)</t>
  </si>
  <si>
    <t>01 - МУП МО город Ефремов «АгроЖил Сервис»;</t>
  </si>
  <si>
    <t>02 - МУП МО город Ефремов «АгроКомСлужба»</t>
  </si>
  <si>
    <t>03 - МУП ЖКХ МО Славный</t>
  </si>
  <si>
    <t>04 - МУП «Ремжилхоз»</t>
  </si>
  <si>
    <t>05 - МУП «Заокская служба сервиса»</t>
  </si>
  <si>
    <t>07 - МУП «ВТС Каменского района»</t>
  </si>
  <si>
    <t>08 - МУП «Одоевское ЖКХ»</t>
  </si>
  <si>
    <t>09 - МКП «Город»</t>
  </si>
  <si>
    <t>10 - МУП «Теплосети»</t>
  </si>
  <si>
    <t>11 - МУП «Черньтеплосервис»</t>
  </si>
  <si>
    <t xml:space="preserve">12 - МУП «Огаревское ЖКХ»; </t>
  </si>
  <si>
    <t>13 - МУП «ЖКХ Ломинцевское»;</t>
  </si>
  <si>
    <t>14 - ОАО «Щекинское ЖКХ;</t>
  </si>
  <si>
    <t>15 - ОАО «Лазаревское ПЖКХ»</t>
  </si>
  <si>
    <t>16 - другое предприятие (указать какое)</t>
  </si>
  <si>
    <t>17 - не знаю ни одного предприятия</t>
  </si>
  <si>
    <t>36.</t>
  </si>
  <si>
    <t>Оцените работу известных Вам муниципальных предприятий, оказывающих услуги по организации теплоснабжения (горячего водоснабжения)  на Вашей территории по пятибалльной шкале (где 1 – минимальная оценка, 5 – максимальная)</t>
  </si>
  <si>
    <t>37.</t>
  </si>
  <si>
    <t>Удовлетворены ли Вы уровнем организации водоснабжения в Вашем доме? (один ответ)</t>
  </si>
  <si>
    <t>05 - в моем доме отсутствует центральное водоснабжение</t>
  </si>
  <si>
    <t>38.</t>
  </si>
  <si>
    <t>Укажите причины Вашей неудовлетворенности уровнем организации водоснабжения в Вашем доме (количество вариантов ответа не ограничено)</t>
  </si>
  <si>
    <t>01 - отсутствуют общедомовые приборы учета потребления воды;</t>
  </si>
  <si>
    <t>02 - вода имеет посторонний запах, цвет, осадок;</t>
  </si>
  <si>
    <t>03 - частые перебои в водоснабжении;</t>
  </si>
  <si>
    <t>39.</t>
  </si>
  <si>
    <t>Удовлетворены ли Вы уровнем организации водоотведения в Вашем доме? (один ответ)</t>
  </si>
  <si>
    <t>05 - в моем доме отсутствует централизованное водоотведение</t>
  </si>
  <si>
    <t>40.</t>
  </si>
  <si>
    <t>Укажите причины Вашей неудовлетворенности уровнем организации водоотведения в Вашем доме (количество вариантов ответа не ограничено)</t>
  </si>
  <si>
    <t>01 - регулярные засоры;</t>
  </si>
  <si>
    <t>02 - запах канализации из подвальных помещений;</t>
  </si>
  <si>
    <t>41.</t>
  </si>
  <si>
    <t>Какие нижеперечисленные муниципальные предприятия,  оказывающие услуги по организации водоснабжения (водоотведения) на Вашей территории, Вам известны? Выберите те, которые знаете (количество вариантов ответа не ограничено)</t>
  </si>
  <si>
    <t>42.</t>
  </si>
  <si>
    <t>01 - МУП «Водопроводно-канализационное хозяйство»</t>
  </si>
  <si>
    <t>02 - МУП МО город Ефремов «АгроЖилСервис»;</t>
  </si>
  <si>
    <t>03 - МУП МО город Ефремов «Водопроводно-канализационное хозяйство»</t>
  </si>
  <si>
    <t>04 - НМУП «Сокольнические коммунальные системы»</t>
  </si>
  <si>
    <t>05 - МУП «Новогуровская Управляющая Компания»</t>
  </si>
  <si>
    <t>06 - МУП ЖКХ МО Славный</t>
  </si>
  <si>
    <t xml:space="preserve">07 - МУП «ЖКС Ленинского района»; </t>
  </si>
  <si>
    <t>08 - МУП «Ремжилхоз»</t>
  </si>
  <si>
    <t>09 - МУП МО Арсеньевский район «Водопроводно-канализационного хозяйства»</t>
  </si>
  <si>
    <t>10 - МУП «Белевское коммунальное хозяйство»</t>
  </si>
  <si>
    <t>11 - МП «Коммунальные системы»</t>
  </si>
  <si>
    <t>12 - МУП «Коммунальщик»;</t>
  </si>
  <si>
    <t>13 - АНО «Мордвесская управляющая компания»</t>
  </si>
  <si>
    <t>14 - МУП «Хороший дом» АМО Дубенский район</t>
  </si>
  <si>
    <t>15 - МУП «Заокский водоканал»,</t>
  </si>
  <si>
    <t>16 - МУП «Малаховская служба сервиса»</t>
  </si>
  <si>
    <t>17 - МУП «ВТС Каменского района»</t>
  </si>
  <si>
    <t>18 - МУП «Одоевское ЖКХ»,</t>
  </si>
  <si>
    <t>19 - МКП «Северо-Одоевское ЖКХ»,</t>
  </si>
  <si>
    <t>20 - МКП «Южно-Одоевское ЖКХ»,</t>
  </si>
  <si>
    <t>21 - МКП «Восточно-Одоевское ЖКХ»</t>
  </si>
  <si>
    <t>22 - МУП МО город Плавск Плавского района «Водопроводно-канализационное хозяйство»</t>
  </si>
  <si>
    <t>23 - МКП «Город»;</t>
  </si>
  <si>
    <t>24 - МКП «Ханиножилсервис»</t>
  </si>
  <si>
    <t>25 - МУП «Черньагропроммехмонтаж»</t>
  </si>
  <si>
    <t>26 - МУП «Огаревское ЖКХ»;</t>
  </si>
  <si>
    <t>27 - МУП « ЖКХ Ломинцевское»;</t>
  </si>
  <si>
    <t>28 - МУП «Крапивенское ЖКХ»;</t>
  </si>
  <si>
    <t>29 - ОАО «Щекинское ЖКХ;</t>
  </si>
  <si>
    <t>30 - ОАО «Лазаревское ПЖКХ»</t>
  </si>
  <si>
    <t>31 - МУП МО Иваньковское Ясногорского района «ЖКХ»</t>
  </si>
  <si>
    <t>32 - другое предприятие (указать какое)</t>
  </si>
  <si>
    <t xml:space="preserve">33 - не знаю ни одного предприятия </t>
  </si>
  <si>
    <t>Оцените работу известных Вам муниципальных предприятий,  оказывающих услуги по организации водоснабжения (водоотведения)  на Вашей территории по пятибалльной шкале (где 1 – минимальная оценка, 5 – максимальная)</t>
  </si>
  <si>
    <t>43.</t>
  </si>
  <si>
    <t>Удовлетворены ли Вы уровнем организации электроснабжения в Вашем доме? (один ответ)</t>
  </si>
  <si>
    <t>44.</t>
  </si>
  <si>
    <t>Укажите причины Вашей неудовлетворенности уровнем организации электроснабжения в Вашем доме (количество вариантов ответа не ограничено)</t>
  </si>
  <si>
    <t>01 - отсутствуют общедомовые приборы учета потребления электроэнергии;</t>
  </si>
  <si>
    <t>02 - низкое напряжение/скачки напряжения;</t>
  </si>
  <si>
    <t>03 - частые перебои в электроснабжении;</t>
  </si>
  <si>
    <t>45.</t>
  </si>
  <si>
    <t>Удовлетворены ли Вы уровнем организации газоснабжения в Вашем доме? (один ответ)</t>
  </si>
  <si>
    <t>03 - не удовлетворен;</t>
  </si>
  <si>
    <t>04 - удовлетворен частично;</t>
  </si>
  <si>
    <t xml:space="preserve">05 - затрудняюсь ответить </t>
  </si>
  <si>
    <t>46.</t>
  </si>
  <si>
    <t>01 - мой дом не подключен к системе газоснабжения;</t>
  </si>
  <si>
    <t>02 - удовлетворен;</t>
  </si>
  <si>
    <t>Укажите причины Вашей неудовлетворенности уровнем организации газоснабжения в Вашем доме?</t>
  </si>
  <si>
    <t>47.</t>
  </si>
  <si>
    <t>Ваш пол?</t>
  </si>
  <si>
    <t>02 - женский</t>
  </si>
  <si>
    <t>01 - мужской;</t>
  </si>
  <si>
    <t>48.</t>
  </si>
  <si>
    <t>Сколько Вам лет?</t>
  </si>
  <si>
    <t>01 - 18 - 30 лет;</t>
  </si>
  <si>
    <t>02 - 31 - 50 лет;</t>
  </si>
  <si>
    <t>03 - старше 50 лет</t>
  </si>
  <si>
    <t>49.</t>
  </si>
  <si>
    <t>Ваше образование?</t>
  </si>
  <si>
    <t>01 – начальное общее, основное  общее;</t>
  </si>
  <si>
    <t>03 - высшее</t>
  </si>
  <si>
    <r>
      <t xml:space="preserve">02 - </t>
    </r>
    <r>
      <rPr>
        <sz val="10"/>
        <color theme="1"/>
        <rFont val="Arial"/>
        <family val="2"/>
        <charset val="204"/>
      </rPr>
      <t>среднее общее,</t>
    </r>
    <r>
      <rPr>
        <sz val="10"/>
        <color rgb="FF000000"/>
        <rFont val="Arial"/>
        <family val="2"/>
        <charset val="204"/>
      </rPr>
      <t xml:space="preserve"> среднее профессиональное, </t>
    </r>
    <r>
      <rPr>
        <sz val="10"/>
        <color theme="1"/>
        <rFont val="Arial"/>
        <family val="2"/>
        <charset val="204"/>
      </rPr>
      <t>неполное высшее;</t>
    </r>
  </si>
  <si>
    <t>Каков род Ваших занятий в настоящее время?</t>
  </si>
  <si>
    <t>01 - рабочий (в том числе сельскохозяйственного предприятия);</t>
  </si>
  <si>
    <t>02 - служащий;</t>
  </si>
  <si>
    <t>03 - специалист;</t>
  </si>
  <si>
    <t>04 - руководитель предприятия, учреждения;</t>
  </si>
  <si>
    <t>05 - предприниматель;</t>
  </si>
  <si>
    <t>06 - военнослужащий, работник правоохранительных органов;</t>
  </si>
  <si>
    <t>07 - студент вуза, техникума, учащийся учреждения среднего профессионального образования;</t>
  </si>
  <si>
    <t>08 - пенсионер;</t>
  </si>
  <si>
    <t>09 - безработный, временно не работающий</t>
  </si>
  <si>
    <t>Укажите доход, который приходится на одного члена Вашей семьи в месяц (для этого нужно сложить ежемесячные доходы всех членов семьи  (зарплаты, пенсии, стипендии, пособия и т.п.)  и разделить на количество членов семьи)</t>
  </si>
  <si>
    <t>01 - менее 10 тысяч рублей на одного члена семьи;</t>
  </si>
  <si>
    <t>02 - от 10 до 20 тысяч рублей на одного члена семьи;</t>
  </si>
  <si>
    <t>03 - от 20 до 40 тысяч рублей на одного члена семьи;</t>
  </si>
  <si>
    <t>04 - более 40 тысяч рублей на одного члена семьи</t>
  </si>
  <si>
    <t>Массив данных (чел.)</t>
  </si>
  <si>
    <t>Всего проголосовало по области:</t>
  </si>
  <si>
    <t>Какие нижеперечисленные муниципальные предприятия, оказывающие услуги по организации транспортного обслуживания на Вашей территории, Вам известны? Выберите те, которые знаете (количество вариантов ответа не ограничено).</t>
  </si>
  <si>
    <t>01 - МКП «Тулгорэлектротранс»</t>
  </si>
  <si>
    <t>02 - МУП ОН «Муниципальное»</t>
  </si>
  <si>
    <t>03 - другое предприятие (указать какое)</t>
  </si>
  <si>
    <t>04 - не знаю ни одного предприятия</t>
  </si>
  <si>
    <t>03 - другое предприятие</t>
  </si>
  <si>
    <t>Тепло-Огаревский район</t>
  </si>
  <si>
    <r>
      <t>Знаете ли вы, кто является руководителем депутатского корпуса</t>
    </r>
    <r>
      <rPr>
        <b/>
        <sz val="10"/>
        <color indexed="30"/>
        <rFont val="Arial"/>
        <family val="2"/>
        <charset val="204"/>
      </rPr>
      <t xml:space="preserve"> </t>
    </r>
    <r>
      <rPr>
        <sz val="10"/>
        <color indexed="30"/>
        <rFont val="Arial"/>
        <family val="2"/>
        <charset val="204"/>
      </rPr>
      <t>Вашего района, городского округа? (один ответ)</t>
    </r>
  </si>
  <si>
    <t>02 - среднее общее, среднее профессиональное, неполное высшее;</t>
  </si>
  <si>
    <t>03 – не доволен;</t>
  </si>
  <si>
    <t>04 – скорее не доволен;</t>
  </si>
  <si>
    <t>Назовите три основных проблемы, решением которых районная (городская) власть должна заняться в первую очередь (три ответа расставьте по приоритетам):</t>
  </si>
  <si>
    <t>01 – состояние дорог;</t>
  </si>
  <si>
    <t>02 – транспортное обслуживание;</t>
  </si>
  <si>
    <t>03 – жилищно – коммунальное хозяйство;</t>
  </si>
  <si>
    <t>04 – благоустройство города, поселка;</t>
  </si>
  <si>
    <t>05 – переселение из ветхого и аварийного жилья;</t>
  </si>
  <si>
    <t>06 – качество и доступность дошкольного (школьного) образования;</t>
  </si>
  <si>
    <t>07 – сфера культуры;</t>
  </si>
  <si>
    <t>08 – здравоохранение;</t>
  </si>
  <si>
    <t>09 – сфера физической культуры и спорта;</t>
  </si>
  <si>
    <t>10 – сельское хозяйство;</t>
  </si>
  <si>
    <t>11 – обеспечение безопасности граждан;</t>
  </si>
  <si>
    <t>03 – плохо;</t>
  </si>
  <si>
    <t>04 – скорее плохо;</t>
  </si>
  <si>
    <t>05 – затрудняюсь ответить.</t>
  </si>
  <si>
    <t>02 - скорее удовлетворен;</t>
  </si>
  <si>
    <t>03 – не удовлетворен;</t>
  </si>
  <si>
    <t>04 – скорее не удовлетворен;</t>
  </si>
  <si>
    <t>05 - затрудняюсь ответить;</t>
  </si>
  <si>
    <t>06 – я не пользуюсь услугами общественного транспорта.</t>
  </si>
  <si>
    <t>06 - затрудняюсь ответить.</t>
  </si>
  <si>
    <t>12 – другое (укажите)</t>
  </si>
  <si>
    <t xml:space="preserve">Какие нижеперечисленные муниципальные предприятия, оказывающие услуги по организации транспортного обслуживания на Вашей территории, Вам известны? Выберите те, которые знаете: </t>
  </si>
  <si>
    <t>03 - не знаю ни одного предприятия</t>
  </si>
  <si>
    <t>02 – скорее удовлетворен;</t>
  </si>
  <si>
    <t>01 – удовлетворен;</t>
  </si>
  <si>
    <t xml:space="preserve">04 - МУП «Заокская служба сервиса» </t>
  </si>
  <si>
    <t>05 - МУП «Малаховская служба сервиса»</t>
  </si>
  <si>
    <t>06 - МБУ «УГХ»</t>
  </si>
  <si>
    <t>07 - МУП «Ненашевская служба сервиса»</t>
  </si>
  <si>
    <t>08 – другое предприятие</t>
  </si>
  <si>
    <t xml:space="preserve">09 – не знаю ни одного предприятия </t>
  </si>
  <si>
    <t>03 –не удовлетворен;</t>
  </si>
  <si>
    <t>06 - в моем доме отсутствует центральное теплоснабжение</t>
  </si>
  <si>
    <t>02 - МУП ЖКХ МО Славный</t>
  </si>
  <si>
    <t>03 - МУП «Ремжилхоз»</t>
  </si>
  <si>
    <t>04 - МУП «Заокская служба сервиса»</t>
  </si>
  <si>
    <t>06 - МУП «ВТС Каменского района»</t>
  </si>
  <si>
    <t>07 - МУП «Одоевское ЖКХ»</t>
  </si>
  <si>
    <t>08 - МКП «Город»</t>
  </si>
  <si>
    <t>09 - МУП «Теплосети»</t>
  </si>
  <si>
    <t xml:space="preserve">10 - МУП «Огаревское ЖКХ»; </t>
  </si>
  <si>
    <t>11 - МУП «ЖКХ Ломинцевское»;</t>
  </si>
  <si>
    <t>12 - ОАО «Щекинское ЖКХ;</t>
  </si>
  <si>
    <t>13 - ОАО «Лазаревское ПЖКХ»</t>
  </si>
  <si>
    <t>14 - не знаю ни одного предприятия</t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</si>
  <si>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МО город Ефремов «АгроЖил Сервис»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</si>
  <si>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ЖКХ МО Славный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</si>
  <si>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«Ремжилхоз»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</si>
  <si>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«Заокская служба сервиса»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</si>
  <si>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«Малаховская служба сервиса»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</si>
  <si>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«ВТС Каменского района»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</si>
  <si>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«Одоевское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</si>
  <si>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МКП «Город»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</si>
  <si>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«Теплосети»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</si>
  <si>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«Огаревское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</si>
  <si>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МУП «ЖКХ Ломинцевское»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</si>
  <si>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ОАО «Щекинское ЖКХ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</si>
  <si>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ОАО «Лазаревское ПЖКХ»</t>
    </r>
    <r>
      <rPr>
        <sz val="11"/>
        <color theme="1"/>
        <rFont val="Calibri"/>
        <family val="2"/>
        <charset val="204"/>
        <scheme val="minor"/>
      </rPr>
      <t>)</t>
    </r>
  </si>
  <si>
    <t>06 - в моем доме отсутствует централизованное водоснабжение</t>
  </si>
  <si>
    <t>06 - в моем доме отсутствует централизованное водоотведение</t>
  </si>
  <si>
    <t>05 - ООО «Новомосковский городской водоканал»</t>
  </si>
  <si>
    <t>06 - МУП «Новогуровская Управляющая Компания»</t>
  </si>
  <si>
    <t>07 - МУП ЖКХ МО Славный</t>
  </si>
  <si>
    <t>10 - МУП МО Арсеньевский район УК «ЖКХ»</t>
  </si>
  <si>
    <t>11 - МУП «Белевское коммунальное хозяйство»</t>
  </si>
  <si>
    <t>12 - МП «Коммунальные системы»</t>
  </si>
  <si>
    <t>13 - МУП «Коммунальщик»;</t>
  </si>
  <si>
    <t>14 - АНО «Мордвесская управляющая компания»</t>
  </si>
  <si>
    <t>15 - МУП «Хороший дом» АМО Дубенский район</t>
  </si>
  <si>
    <t>16 - МУП «Заокский водоканал»,</t>
  </si>
  <si>
    <t>17 - МУП «Малаховская служба сервиса»</t>
  </si>
  <si>
    <t>18 - МУП «ВТС Каменского района»</t>
  </si>
  <si>
    <t>19 - МУП «Благоустройство»</t>
  </si>
  <si>
    <t>20 - МУП «Одоевское ЖКХ»,</t>
  </si>
  <si>
    <t>21 - МКП «Северо-Одоевское ЖКХ»,</t>
  </si>
  <si>
    <t>22 - МКП «Южно-Одоевское ЖКХ»,</t>
  </si>
  <si>
    <t>23 - МКП «Восточно-Одоевское ЖКХ»</t>
  </si>
  <si>
    <t>24 - МУП МО город Плавск Плавского района «Водопроводно-канализационное хозяйство»</t>
  </si>
  <si>
    <t>25 - МКП «Город»;</t>
  </si>
  <si>
    <t>26 - МКП «Ханиножилсервис»</t>
  </si>
  <si>
    <t>27 - МУП «Черньагропроммехмонтаж»</t>
  </si>
  <si>
    <t>28 - МУП «Огаревское ЖКХ»;</t>
  </si>
  <si>
    <t>29 - МУП « ЖКХ Ломинцевское»;</t>
  </si>
  <si>
    <t>30 - МУП «Крапивенское ЖКХ»;</t>
  </si>
  <si>
    <t>31 - ОАО «Щекинское ЖКХ;</t>
  </si>
  <si>
    <t>32 - ОАО «Лазаревское ПЖКХ»</t>
  </si>
  <si>
    <t>33 - МУП МО Иваньковское Ясногорского района «ЖКХ»</t>
  </si>
  <si>
    <t>34 - МУП «Ясногорский водоканал»</t>
  </si>
  <si>
    <t xml:space="preserve">35 - не знаю ни одного предприятия </t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</si>
  <si>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ОАО «Щекинское ЖКХ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</si>
  <si>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«Водопроводно-канализационное хозяйство»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</si>
  <si>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город Ефремов «АгроЖилСервис»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</si>
  <si>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город Ефремов «Водопроводно-канализационное хозяйство»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</si>
  <si>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НМУП «Сокольнические коммунальные системы»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</si>
  <si>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ООО «Новомосковский городской водоканал»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</si>
  <si>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«Новогуровская Управляющая Компания»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</si>
  <si>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ЖКХ МО Славный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</si>
  <si>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«Ремжилхоз»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</si>
  <si>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Арсеньевский район «Водопроводно-канализационного хозяйства»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</si>
  <si>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Арсеньевский район УК «ЖКХ»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</si>
  <si>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«Белевское коммунальное хозяйство»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</si>
  <si>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МП «Коммунальные системы»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</si>
  <si>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«Коммунальщик»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</si>
  <si>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АНО «Мордвесская управляющая компания»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</si>
  <si>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«Хороший дом» АМО Дубенский район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</si>
  <si>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«Заокский водоканал»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</si>
  <si>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«Малаховская служба сервиса»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</si>
  <si>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«ВТС Каменского района»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</si>
  <si>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«Благоустройство»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</si>
  <si>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«Одоевское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</si>
  <si>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МКП «Северо-Одоевское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</si>
  <si>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МКП «Южно-Одоевское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</si>
  <si>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МКП «Восточно-Одоевское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</si>
  <si>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город Плавск Плавского района «Водопроводно-канализационное хозяйство»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</si>
  <si>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МКП «Город»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</si>
  <si>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МКП «Ханиножилсервис»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</si>
  <si>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«Черньагропроммехмонтаж»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</si>
  <si>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«Огаревское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</si>
  <si>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 ЖКХ Ломинцевское»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</si>
  <si>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«Крапивенское 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</si>
  <si>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ОАО «Лазаревское ПЖКХ»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</si>
  <si>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МО Иваньковское Ясногорского района «ЖКХ»</t>
    </r>
    <r>
      <rPr>
        <sz val="11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</si>
  <si>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1"/>
        <color rgb="FF7030A0"/>
        <rFont val="Calibri"/>
        <family val="2"/>
        <charset val="204"/>
        <scheme val="minor"/>
      </rPr>
      <t>МУП «Ясногорский водоканал»</t>
    </r>
    <r>
      <rPr>
        <sz val="11"/>
        <color theme="1"/>
        <rFont val="Calibri"/>
        <family val="2"/>
        <charset val="204"/>
        <scheme val="minor"/>
      </rPr>
      <t>)</t>
    </r>
  </si>
  <si>
    <t>06 - мой дом не подключен к системе</t>
  </si>
  <si>
    <t>01 - рабочий;</t>
  </si>
  <si>
    <t>03 – государственный, муниципальный служащий;</t>
  </si>
  <si>
    <t>04 - предприниматель;</t>
  </si>
  <si>
    <t>05 - военнослужащий, работник правоохранительных органов;</t>
  </si>
  <si>
    <t>06 - студент (вуза, техникума, колледжа);</t>
  </si>
  <si>
    <t>07 - пенсионер;</t>
  </si>
  <si>
    <t>08 - безработный, временно не работающий;</t>
  </si>
  <si>
    <t>09 – другое (напишите) _____________</t>
  </si>
  <si>
    <t>Укажите доход, который приходится на одного члена Вашей семьи в месяц (для этого нужно сложить ежемесячные доходы всех членов семьи (зарплаты, пенсии, стипендии, пособия и т.п.)  и разделить на количество членов семьи):</t>
  </si>
  <si>
    <t>Массив данных (%)</t>
  </si>
  <si>
    <t xml:space="preserve"> - доволен</t>
  </si>
  <si>
    <t xml:space="preserve"> - недоволен</t>
  </si>
  <si>
    <t xml:space="preserve"> - затрудняюсь ответить</t>
  </si>
  <si>
    <t xml:space="preserve"> - я не пользуюсь услугами общественного транспорта.</t>
  </si>
  <si>
    <t xml:space="preserve"> - в моем доме отсутствует центральное теплоснабжение</t>
  </si>
  <si>
    <t xml:space="preserve"> - в моем доме отсутствует централизованное водоснабжение</t>
  </si>
  <si>
    <t xml:space="preserve"> - в моем доме отсутствует централизованное водоотведение</t>
  </si>
  <si>
    <t xml:space="preserve"> - мой дом не подключен к системе</t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</si>
  <si>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МО город Ефремов «АгроЖил Сервис»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</si>
  <si>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ЖКХ МО Славный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</si>
  <si>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«Ремжилхоз»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</si>
  <si>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«Заокская служба сервиса»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</si>
  <si>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«Малаховская служба сервиса»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</si>
  <si>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«ВТС Каменского района»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</si>
  <si>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«Одоевское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</si>
  <si>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МКП «Город»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</si>
  <si>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«Теплосети»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</si>
  <si>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«Огаревское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</si>
  <si>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МУП «ЖКХ Ломинцевское»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</si>
  <si>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ОАО «Щекинское ЖКХ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</si>
  <si>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ОАО «Лазаревское ПЖКХ»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</si>
  <si>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«Водопроводно-канализационное хозяйство»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</si>
  <si>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город Ефремов «АгроЖилСервис»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</si>
  <si>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город Ефремов «Водопроводно-канализационное хозяйство»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</si>
  <si>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НМУП «Сокольнические коммунальные системы»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</si>
  <si>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ООО «Новомосковский городской водоканал»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</si>
  <si>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«Новогуровская Управляющая Компания»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</si>
  <si>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ЖКХ МО Славный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</si>
  <si>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«Ремжилхоз»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</si>
  <si>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Арсеньевский район «Водопроводно-канализационного хозяйства»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</si>
  <si>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Арсеньевский район УК «ЖКХ»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</si>
  <si>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«Белевское коммунальное хозяйство»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</si>
  <si>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МП «Коммунальные системы»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</si>
  <si>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«Коммунальщик»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</si>
  <si>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АНО «Мордвесская управляющая компания»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</si>
  <si>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«Хороший дом» АМО Дубенский район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</si>
  <si>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«Заокский водоканал»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</si>
  <si>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«Малаховская служба сервиса»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</si>
  <si>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«ВТС Каменского района»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</si>
  <si>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«Благоустройство»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</si>
  <si>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«Одоевское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</si>
  <si>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МКП «Северо-Одоевское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</si>
  <si>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МКП «Южно-Одоевское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</si>
  <si>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МКП «Восточно-Одоевское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</si>
  <si>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город Плавск Плавского района «Водопроводно-канализационное хозяйство»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</si>
  <si>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МКП «Город»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</si>
  <si>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МКП «Ханиножилсервис»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</si>
  <si>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«Черньагропроммехмонтаж»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</si>
  <si>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«Огаревское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</si>
  <si>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 ЖКХ Ломинцевское»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</si>
  <si>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«Крапивенское 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</si>
  <si>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ОАО «Щекинское ЖКХ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</si>
  <si>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ОАО «Лазаревское ПЖКХ»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</si>
  <si>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МО Иваньковское Ясногорского района «ЖКХ»</t>
    </r>
    <r>
      <rPr>
        <sz val="8"/>
        <color theme="1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</si>
  <si>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8"/>
        <color rgb="FF7030A0"/>
        <rFont val="Calibri"/>
        <family val="2"/>
        <charset val="204"/>
        <scheme val="minor"/>
      </rPr>
      <t>МУП «Ясногорский водоканал»</t>
    </r>
    <r>
      <rPr>
        <sz val="8"/>
        <color theme="1"/>
        <rFont val="Calibri"/>
        <family val="2"/>
        <charset val="204"/>
        <scheme val="minor"/>
      </rPr>
      <t>)</t>
    </r>
  </si>
  <si>
    <t xml:space="preserve"> - затрудняюсь ответить (сред.%)</t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</si>
  <si>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 (</t>
    </r>
    <r>
      <rPr>
        <b/>
        <sz val="8"/>
        <color rgb="FF7030A0"/>
        <rFont val="Calibri"/>
        <family val="2"/>
        <charset val="204"/>
        <scheme val="minor"/>
      </rPr>
      <t>МКП «Тулгорэлектротранс»</t>
    </r>
    <r>
      <rPr>
        <sz val="8"/>
        <color rgb="FF0070C0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</si>
  <si>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
(</t>
    </r>
    <r>
      <rPr>
        <b/>
        <sz val="8"/>
        <color rgb="FF7030A0"/>
        <rFont val="Arial"/>
        <family val="2"/>
        <charset val="204"/>
      </rPr>
      <t>МУП ОН «Муниципальное»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</si>
  <si>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МУП «Спецавтохозяйство г. Алексин»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</si>
  <si>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ГУ ТО «Тулаавтодор»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</si>
  <si>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МУП МО город Ефремов «Дорожник»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</si>
  <si>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МУП «Заокская служба сервиса»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</si>
  <si>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МУП «Малаховская служба сервиса»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</si>
  <si>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МБУ «УГХ»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</si>
  <si>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8"/>
        <color rgb="FF7030A0"/>
        <rFont val="Arial"/>
        <family val="2"/>
        <charset val="204"/>
      </rPr>
      <t>МУП «Ненашевская служба сервиса»</t>
    </r>
    <r>
      <rPr>
        <sz val="8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</si>
  <si>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 (</t>
    </r>
    <r>
      <rPr>
        <b/>
        <sz val="11"/>
        <color rgb="FF7030A0"/>
        <rFont val="Calibri"/>
        <family val="2"/>
        <charset val="204"/>
        <scheme val="minor"/>
      </rPr>
      <t>МКП «Тулгорэлектротранс»</t>
    </r>
    <r>
      <rPr>
        <sz val="11"/>
        <color rgb="FF0070C0"/>
        <rFont val="Calibri"/>
        <family val="2"/>
        <charset val="204"/>
        <scheme val="minor"/>
      </rPr>
      <t>)</t>
    </r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</si>
  <si>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
(</t>
    </r>
    <r>
      <rPr>
        <b/>
        <sz val="10"/>
        <color rgb="FF7030A0"/>
        <rFont val="Arial"/>
        <family val="2"/>
        <charset val="204"/>
      </rPr>
      <t>МУП ОН «Муниципальное»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</si>
  <si>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МУП «Спецавтохозяйство г. Алексин»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</si>
  <si>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ГУ ТО «Тулаавтодор»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</si>
  <si>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МУП МО город Ефремов «Дорожник»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</si>
  <si>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МУП «Заокская служба сервиса»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</si>
  <si>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МУП «Малаховская служба сервиса»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</si>
  <si>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МБУ «УГХ»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</si>
  <si>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10"/>
        <color rgb="FF7030A0"/>
        <rFont val="Arial"/>
        <family val="2"/>
        <charset val="204"/>
      </rPr>
      <t>МУП «Ненашевская служба сервиса»</t>
    </r>
    <r>
      <rPr>
        <sz val="10"/>
        <color rgb="FF0070C0"/>
        <rFont val="Arial"/>
        <family val="2"/>
        <charset val="204"/>
      </rPr>
      <t>)</t>
    </r>
  </si>
  <si>
    <t>14 – 18 лет</t>
  </si>
  <si>
    <t>МКП Волчье-Дубравское ЖКХ</t>
  </si>
  <si>
    <t>МКП Нарышкинское ЖКХ</t>
  </si>
  <si>
    <t>Дороги</t>
  </si>
  <si>
    <t>Транспорт</t>
  </si>
  <si>
    <t>ЖКХ</t>
  </si>
  <si>
    <t>общее</t>
  </si>
  <si>
    <t>дороги</t>
  </si>
  <si>
    <t>транспорт</t>
  </si>
  <si>
    <t>жкх</t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</si>
  <si>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«Водопроводно-канализационное хозяйство»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</si>
  <si>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«Новогуровская Управляющая Компания»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</si>
  <si>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МП «Коммунальные системы»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</si>
  <si>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АНО «Мордвесская управляющая компания»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</si>
  <si>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«Хороший дом» АМО Дубенский район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</si>
  <si>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«Малаховская служба сервиса»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</si>
  <si>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город Плавск Плавского района «Водопроводно-канализационное хозяйство»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</si>
  <si>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Иваньковское Ясногорского района «ЖКХ»</t>
    </r>
    <r>
      <rPr>
        <sz val="9"/>
        <color theme="1"/>
        <rFont val="Arial"/>
        <family val="2"/>
        <charset val="204"/>
      </rPr>
      <t>)</t>
    </r>
  </si>
  <si>
    <t xml:space="preserve"> - доволен (скорее доволен) (сред.%)</t>
  </si>
  <si>
    <t xml:space="preserve"> - недоволен (скорее недоволен) (сред.%)</t>
  </si>
  <si>
    <t xml:space="preserve"> - хорошо (скорее хорошо)</t>
  </si>
  <si>
    <t xml:space="preserve"> - плохо (скорее плохо)</t>
  </si>
  <si>
    <t xml:space="preserve"> - удовлетворен (скорее удовлетворен)</t>
  </si>
  <si>
    <t xml:space="preserve"> - неудовлетворен (скорее неудовлетворен)</t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</si>
  <si>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 (</t>
    </r>
    <r>
      <rPr>
        <b/>
        <sz val="9"/>
        <color rgb="FF7030A0"/>
        <rFont val="Arial"/>
        <family val="2"/>
        <charset val="204"/>
      </rPr>
      <t>МКП «Тулгорэлектротранс»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</si>
  <si>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МУП «Спецавтохозяйство г. Алексин»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</si>
  <si>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транспортного обслуживания на Вашей территории?
(</t>
    </r>
    <r>
      <rPr>
        <b/>
        <sz val="9"/>
        <color rgb="FF7030A0"/>
        <rFont val="Arial"/>
        <family val="2"/>
        <charset val="204"/>
      </rPr>
      <t>МУП ОН «Муниципальное»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</si>
  <si>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ГУ ТО «Тулаавтодор»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</si>
  <si>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МУП МО город Ефремов «Дорожник»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</si>
  <si>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МУП «Заокская служба сервиса»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</si>
  <si>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МУП «Малаховская служба сервиса»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</si>
  <si>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МБУ «УГХ»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</si>
  <si>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муниципальных, региональных предприятий оказывающих услуги по содержанию, ремонту дорог на Вашей территории? (</t>
    </r>
    <r>
      <rPr>
        <b/>
        <sz val="9"/>
        <color rgb="FF7030A0"/>
        <rFont val="Arial"/>
        <family val="2"/>
        <charset val="204"/>
      </rPr>
      <t>МУП «Ненашевская служба сервиса»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</si>
  <si>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МО город Ефремов «АгроЖил Сервис»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</si>
  <si>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ЖКХ МО Славный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</si>
  <si>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«Ремжилхоз»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</si>
  <si>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«Заокская служба сервиса»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</si>
  <si>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«Малаховская служба сервиса»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</si>
  <si>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«ВТС Каменского района»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</si>
  <si>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«Одоевское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</si>
  <si>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МКП «Город»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</si>
  <si>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«Теплосети»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</si>
  <si>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«Огаревское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</si>
  <si>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МУП «ЖКХ Ломинцевское»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</si>
  <si>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ОАО «Щекинское ЖКХ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</si>
  <si>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теплоснабжения (горячего водоснабжения) на Вашей территории? (</t>
    </r>
    <r>
      <rPr>
        <b/>
        <sz val="9"/>
        <color rgb="FF7030A0"/>
        <rFont val="Arial"/>
        <family val="2"/>
        <charset val="204"/>
      </rPr>
      <t>ОАО «Лазаревское ПЖКХ»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</si>
  <si>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город Ефремов «АгроЖилСервис»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</si>
  <si>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город Ефремов «Водопроводно-канализационное хозяйство»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</si>
  <si>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НМУП «Сокольнические коммунальные системы»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</si>
  <si>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ООО «Новомосковский городской водоканал»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</si>
  <si>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ЖКХ МО Славный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</si>
  <si>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«Ремжилхоз»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</si>
  <si>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Арсеньевский район «Водопроводно-канализационного хозяйства»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</si>
  <si>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МО Арсеньевский район УК «ЖКХ»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</si>
  <si>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«Белевское коммунальное хозяйство»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</si>
  <si>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«Коммунальщик»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</si>
  <si>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«Заокский водоканал»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</si>
  <si>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«ВТС Каменского района»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</si>
  <si>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«Благоустройство»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</si>
  <si>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«Одоевское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</si>
  <si>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«Северо-Одоевское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</si>
  <si>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«Южно-Одоевское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</si>
  <si>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«Восточно-Одоевское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</si>
  <si>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«Город»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</si>
  <si>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«Ханиножилсервис»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</si>
  <si>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«Черньагропроммехмонтаж»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</si>
  <si>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«Огаревское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</si>
  <si>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 ЖКХ Ломинцевское»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</si>
  <si>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«Крапивенское 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</si>
  <si>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ОАО «Щекинское ЖКХ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</si>
  <si>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ОАО «Лазаревское ПЖКХ»</t>
    </r>
    <r>
      <rPr>
        <sz val="9"/>
        <color theme="1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</si>
  <si>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МУП «Ясногорский водоканал»</t>
    </r>
    <r>
      <rPr>
        <sz val="9"/>
        <color theme="1"/>
        <rFont val="Arial"/>
        <family val="2"/>
        <charset val="204"/>
      </rPr>
      <t>)</t>
    </r>
  </si>
  <si>
    <t>В средем (без учета предприятий)</t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</si>
  <si>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0"/>
        <color rgb="FF7030A0"/>
        <rFont val="Arial"/>
        <family val="2"/>
        <charset val="204"/>
      </rPr>
      <t>МКП Волчье-Дубравское ЖКХ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</si>
  <si>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10"/>
        <color rgb="FF7030A0"/>
        <rFont val="Arial"/>
        <family val="2"/>
        <charset val="204"/>
      </rPr>
      <t>МКП Нарышкинское ЖКХ</t>
    </r>
    <r>
      <rPr>
        <sz val="10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</si>
  <si>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Нарышкинское ЖКХ</t>
    </r>
    <r>
      <rPr>
        <sz val="9"/>
        <color rgb="FF0070C0"/>
        <rFont val="Arial"/>
        <family val="2"/>
        <charset val="204"/>
      </rPr>
      <t>)</t>
    </r>
  </si>
  <si>
    <r>
      <t>Удовлетворены ли Вы работой известных Вам муниципальных предприятий, оказывающих услуги по организации водоснабжения (водоотведения) на Вашей территории?  (</t>
    </r>
    <r>
      <rPr>
        <b/>
        <sz val="9"/>
        <color rgb="FF7030A0"/>
        <rFont val="Arial"/>
        <family val="2"/>
        <charset val="204"/>
      </rPr>
      <t>МКП Волчье-Дубравское ЖКХ</t>
    </r>
    <r>
      <rPr>
        <sz val="9"/>
        <color rgb="FF0070C0"/>
        <rFont val="Arial"/>
        <family val="2"/>
        <charset val="204"/>
      </rPr>
      <t>)</t>
    </r>
  </si>
  <si>
    <t>р.п. Новогуровский</t>
  </si>
  <si>
    <t>Как Вы считаете, глава администрации Вашего района, городского округа работает на своем посту хорошо или плохо?</t>
  </si>
  <si>
    <t>Удовлетворены ли Вы работой общественного транспорта в Вашем районе, городском округе?</t>
  </si>
  <si>
    <t>р.п.  Новогуровский</t>
  </si>
  <si>
    <t>Укажите причины Вашей неудовлетворенности работой общественного транспорта в Вашем районе, городском округе</t>
  </si>
  <si>
    <t>Удовлетворены ли Вы качеством автомобильных дорог в Вашем районе, городском округе?</t>
  </si>
  <si>
    <t xml:space="preserve">Укажите причины Вашей неудовлетворенности качеством автомобильных дорог в Вашем районе, городском округе </t>
  </si>
  <si>
    <t>Удовлетворены ли Вы уровнем организации теплоснабжения (горячего водоснабжения) в Вашем доме?</t>
  </si>
  <si>
    <t>затрудняюсь ответить.</t>
  </si>
  <si>
    <t>удовлетворен (скорее удовлетворен);</t>
  </si>
  <si>
    <t>не удовлетворен (скорее не удовлетворен);</t>
  </si>
  <si>
    <t>затрудняюсь ответить;</t>
  </si>
  <si>
    <t>я не пользуюсь услугами общественного транспорта.</t>
  </si>
  <si>
    <t>Заокский</t>
  </si>
  <si>
    <t>Дубенский</t>
  </si>
  <si>
    <t>Минимальные значения</t>
  </si>
  <si>
    <t>в моем доме отсутствует центральное теплоснабжение</t>
  </si>
  <si>
    <t>Укажите причины Вашей неудовлетворенности уровнем организации теплоснабжения (горячего водоснабжения) в Вашем доме</t>
  </si>
  <si>
    <t>отсутствуют общедомовые приборы учета потребления тепла;</t>
  </si>
  <si>
    <t>не поддерживается нормативная температура воздуха в помещении (+18°C в комнатах и +20°C - в угловых комнатах);</t>
  </si>
  <si>
    <t>недостаточная температура нагрева воды;</t>
  </si>
  <si>
    <t>другое (напишите);</t>
  </si>
  <si>
    <t>затрудняюсь ответить</t>
  </si>
  <si>
    <t>плохое состояние дорожного полотна;</t>
  </si>
  <si>
    <t>не организованы места остановок общественного транспорта;</t>
  </si>
  <si>
    <t>отсутствуют или повреждены дорожные знаки, разметка;</t>
  </si>
  <si>
    <t>Удовлетворены ли Вы уровнем организации водоснабжения в Вашем доме?</t>
  </si>
  <si>
    <t>Укажите причины Вашей неудовлетворенности уровнем организации водоснабжения в Вашем доме</t>
  </si>
  <si>
    <t>отсутствуют общедомовые приборы учета потребления воды;</t>
  </si>
  <si>
    <t>вода имеет посторонний запах, цвет, осадок;</t>
  </si>
  <si>
    <t>частые перебои в водоснабжении;</t>
  </si>
  <si>
    <t>Удовлетворены ли Вы уровнем организации водоотведения в Вашем доме?</t>
  </si>
  <si>
    <t>в моем доме отсутствует централизованное водоотведение</t>
  </si>
  <si>
    <t>Укажите причины Вашей неудовлетворенности уровнем организации водоотведения в Вашем доме</t>
  </si>
  <si>
    <t>регулярные засоры;</t>
  </si>
  <si>
    <t>запах канализации из подвальных помещений;</t>
  </si>
  <si>
    <t>Удовлетворены ли Вы уровнем организации электроснабжения в Вашем доме?</t>
  </si>
  <si>
    <t>Укажите причины Вашей неудовлетворенности уровнем организации электроснабжения в Вашем доме</t>
  </si>
  <si>
    <t>отсутствуют общедомовые приборы учета потребления электроэнергии;</t>
  </si>
  <si>
    <t>низкое напряжение/скачки напряжения;</t>
  </si>
  <si>
    <t>частые перебои в электроснабжении;</t>
  </si>
  <si>
    <t>Удовлетворены ли Вы уровнем организации газоснабжения в Вашем доме?</t>
  </si>
  <si>
    <t>мой дом не подключен к системе.</t>
  </si>
  <si>
    <t>Транспорт, дороги, ЖКХ (%)</t>
  </si>
  <si>
    <t>не устраивает график движения автобусов, троллейбусов, трамваев;</t>
  </si>
  <si>
    <t>отсутствие прямого транспортного сообщения с некоторыми населенными пунктами;</t>
  </si>
  <si>
    <t>плохое состояние автобусов, троллейбусов, трамваев;</t>
  </si>
  <si>
    <t>высокая стоимость проезда;</t>
  </si>
  <si>
    <t>Максимальные значения по каждому варанту ответа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</si>
</sst>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;0.00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0"/>
      <color indexed="3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b/>
      <sz val="8"/>
      <color rgb="FF7030A0"/>
      <name val="Calibri"/>
      <family val="2"/>
      <charset val="204"/>
      <scheme val="minor"/>
    </font>
    <font>
      <b/>
      <sz val="8"/>
      <color rgb="FF7030A0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9"/>
      <color rgb="FF7030A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42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47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justify" vertical="center"/>
    </xf>
    <xf numFmtId="0" fontId="2" fillId="2" borderId="18" xfId="0" applyFont="1" applyFill="1" applyBorder="1" applyAlignment="1">
      <alignment horizontal="justify" vertical="center"/>
    </xf>
    <xf numFmtId="0" fontId="2" fillId="2" borderId="19" xfId="0" applyFont="1" applyFill="1" applyBorder="1" applyAlignment="1">
      <alignment horizontal="justify" vertical="center"/>
    </xf>
    <xf numFmtId="0" fontId="1" fillId="2" borderId="19" xfId="0" applyFont="1" applyFill="1" applyBorder="1" applyAlignment="1">
      <alignment horizontal="justify" vertical="center"/>
    </xf>
    <xf numFmtId="0" fontId="10" fillId="4" borderId="0" xfId="1" applyFill="1"/>
    <xf numFmtId="0" fontId="10" fillId="4" borderId="0" xfId="1" applyFill="1" applyAlignment="1">
      <alignment wrapText="1"/>
    </xf>
    <xf numFmtId="0" fontId="10" fillId="0" borderId="0" xfId="1" applyFill="1" applyAlignment="1">
      <alignment wrapText="1"/>
    </xf>
    <xf numFmtId="0" fontId="10" fillId="0" borderId="0" xfId="1"/>
    <xf numFmtId="0" fontId="11" fillId="4" borderId="0" xfId="1" applyFont="1" applyFill="1"/>
    <xf numFmtId="0" fontId="12" fillId="4" borderId="0" xfId="1" applyFont="1" applyFill="1" applyAlignment="1">
      <alignment horizontal="right" wrapText="1"/>
    </xf>
    <xf numFmtId="0" fontId="12" fillId="0" borderId="31" xfId="1" applyFont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4" borderId="0" xfId="1" applyFont="1" applyFill="1"/>
    <xf numFmtId="0" fontId="12" fillId="4" borderId="0" xfId="1" applyFont="1" applyFill="1" applyAlignment="1">
      <alignment wrapText="1"/>
    </xf>
    <xf numFmtId="0" fontId="12" fillId="0" borderId="0" xfId="1" applyFont="1" applyFill="1" applyAlignment="1">
      <alignment wrapText="1"/>
    </xf>
    <xf numFmtId="0" fontId="12" fillId="4" borderId="0" xfId="1" applyFont="1" applyFill="1" applyAlignment="1">
      <alignment horizontal="center" wrapText="1"/>
    </xf>
    <xf numFmtId="0" fontId="12" fillId="4" borderId="35" xfId="1" applyFont="1" applyFill="1" applyBorder="1" applyAlignment="1">
      <alignment horizontal="center" wrapText="1"/>
    </xf>
    <xf numFmtId="0" fontId="12" fillId="4" borderId="36" xfId="1" applyFont="1" applyFill="1" applyBorder="1" applyAlignment="1">
      <alignment horizontal="center" wrapText="1"/>
    </xf>
    <xf numFmtId="0" fontId="12" fillId="4" borderId="37" xfId="1" applyFont="1" applyFill="1" applyBorder="1" applyAlignment="1">
      <alignment horizontal="center" wrapText="1"/>
    </xf>
    <xf numFmtId="0" fontId="14" fillId="5" borderId="39" xfId="1" applyFont="1" applyFill="1" applyBorder="1" applyAlignment="1">
      <alignment horizontal="justify" vertical="center"/>
    </xf>
    <xf numFmtId="1" fontId="15" fillId="6" borderId="40" xfId="1" applyNumberFormat="1" applyFont="1" applyFill="1" applyBorder="1" applyAlignment="1" applyProtection="1">
      <alignment horizontal="center" vertical="center"/>
      <protection locked="0"/>
    </xf>
    <xf numFmtId="1" fontId="15" fillId="0" borderId="40" xfId="1" applyNumberFormat="1" applyFont="1" applyFill="1" applyBorder="1" applyAlignment="1" applyProtection="1">
      <alignment horizontal="center" vertical="center"/>
      <protection locked="0"/>
    </xf>
    <xf numFmtId="0" fontId="14" fillId="5" borderId="41" xfId="1" applyFont="1" applyFill="1" applyBorder="1" applyAlignment="1">
      <alignment horizontal="justify" vertical="center"/>
    </xf>
    <xf numFmtId="0" fontId="14" fillId="4" borderId="41" xfId="1" applyFont="1" applyFill="1" applyBorder="1" applyAlignment="1">
      <alignment horizontal="justify" vertical="center"/>
    </xf>
    <xf numFmtId="0" fontId="14" fillId="4" borderId="42" xfId="1" applyFont="1" applyFill="1" applyBorder="1" applyAlignment="1">
      <alignment horizontal="justify" vertical="center"/>
    </xf>
    <xf numFmtId="0" fontId="14" fillId="4" borderId="39" xfId="1" applyFont="1" applyFill="1" applyBorder="1" applyAlignment="1">
      <alignment horizontal="justify" vertical="center"/>
    </xf>
    <xf numFmtId="0" fontId="14" fillId="5" borderId="43" xfId="1" applyFont="1" applyFill="1" applyBorder="1" applyAlignment="1">
      <alignment horizontal="justify" vertical="center"/>
    </xf>
    <xf numFmtId="0" fontId="14" fillId="5" borderId="44" xfId="1" applyFont="1" applyFill="1" applyBorder="1" applyAlignment="1">
      <alignment horizontal="justify" vertical="center"/>
    </xf>
    <xf numFmtId="0" fontId="14" fillId="4" borderId="44" xfId="1" applyFont="1" applyFill="1" applyBorder="1" applyAlignment="1">
      <alignment horizontal="justify" vertical="center"/>
    </xf>
    <xf numFmtId="0" fontId="14" fillId="4" borderId="45" xfId="1" applyFont="1" applyFill="1" applyBorder="1"/>
    <xf numFmtId="0" fontId="14" fillId="4" borderId="43" xfId="1" applyFont="1" applyFill="1" applyBorder="1" applyAlignment="1">
      <alignment horizontal="justify" vertical="center"/>
    </xf>
    <xf numFmtId="0" fontId="14" fillId="4" borderId="46" xfId="1" applyFont="1" applyFill="1" applyBorder="1" applyAlignment="1">
      <alignment horizontal="justify" vertical="center"/>
    </xf>
    <xf numFmtId="0" fontId="14" fillId="4" borderId="45" xfId="1" applyFont="1" applyFill="1" applyBorder="1" applyAlignment="1">
      <alignment horizontal="justify" vertical="center"/>
    </xf>
    <xf numFmtId="0" fontId="14" fillId="4" borderId="46" xfId="1" applyFont="1" applyFill="1" applyBorder="1"/>
    <xf numFmtId="0" fontId="17" fillId="6" borderId="40" xfId="1" applyFont="1" applyFill="1" applyBorder="1" applyAlignment="1" applyProtection="1">
      <alignment horizontal="center" vertical="center" wrapText="1"/>
      <protection locked="0"/>
    </xf>
    <xf numFmtId="0" fontId="17" fillId="0" borderId="40" xfId="1" applyFont="1" applyFill="1" applyBorder="1" applyAlignment="1" applyProtection="1">
      <alignment horizontal="center" vertical="center" wrapText="1"/>
      <protection locked="0"/>
    </xf>
    <xf numFmtId="0" fontId="14" fillId="5" borderId="43" xfId="1" applyFont="1" applyFill="1" applyBorder="1" applyAlignment="1">
      <alignment vertical="center" wrapText="1"/>
    </xf>
    <xf numFmtId="0" fontId="14" fillId="4" borderId="44" xfId="1" applyFont="1" applyFill="1" applyBorder="1" applyAlignment="1">
      <alignment vertical="center" wrapText="1"/>
    </xf>
    <xf numFmtId="0" fontId="14" fillId="5" borderId="44" xfId="1" applyFont="1" applyFill="1" applyBorder="1" applyAlignment="1">
      <alignment vertical="center" wrapText="1"/>
    </xf>
    <xf numFmtId="0" fontId="14" fillId="4" borderId="45" xfId="1" applyFont="1" applyFill="1" applyBorder="1" applyAlignment="1">
      <alignment vertical="center" wrapText="1"/>
    </xf>
    <xf numFmtId="0" fontId="14" fillId="4" borderId="43" xfId="1" applyFont="1" applyFill="1" applyBorder="1" applyAlignment="1">
      <alignment vertical="center" wrapText="1"/>
    </xf>
    <xf numFmtId="0" fontId="14" fillId="4" borderId="46" xfId="1" applyFont="1" applyFill="1" applyBorder="1" applyAlignment="1">
      <alignment vertical="center" wrapText="1"/>
    </xf>
    <xf numFmtId="0" fontId="10" fillId="7" borderId="31" xfId="1" applyFont="1" applyFill="1" applyBorder="1" applyAlignment="1">
      <alignment horizontal="right" vertical="top"/>
    </xf>
    <xf numFmtId="0" fontId="13" fillId="4" borderId="31" xfId="1" applyFont="1" applyFill="1" applyBorder="1" applyAlignment="1">
      <alignment horizontal="left" vertical="top" wrapText="1"/>
    </xf>
    <xf numFmtId="0" fontId="14" fillId="4" borderId="32" xfId="1" applyFont="1" applyFill="1" applyBorder="1" applyAlignment="1">
      <alignment vertical="center" wrapText="1"/>
    </xf>
    <xf numFmtId="0" fontId="10" fillId="4" borderId="32" xfId="1" applyFill="1" applyBorder="1" applyAlignment="1">
      <alignment wrapText="1"/>
    </xf>
    <xf numFmtId="0" fontId="10" fillId="0" borderId="0" xfId="1" applyAlignment="1">
      <alignment wrapText="1"/>
    </xf>
    <xf numFmtId="1" fontId="10" fillId="0" borderId="0" xfId="1" applyNumberFormat="1" applyAlignment="1">
      <alignment wrapText="1"/>
    </xf>
    <xf numFmtId="0" fontId="18" fillId="8" borderId="48" xfId="1" applyFont="1" applyFill="1" applyBorder="1" applyAlignment="1">
      <alignment horizontal="right" vertical="center"/>
    </xf>
    <xf numFmtId="0" fontId="19" fillId="8" borderId="49" xfId="1" applyFont="1" applyFill="1" applyBorder="1" applyAlignment="1">
      <alignment horizontal="center" vertical="center" wrapText="1"/>
    </xf>
    <xf numFmtId="0" fontId="12" fillId="10" borderId="31" xfId="1" applyFont="1" applyFill="1" applyBorder="1" applyAlignment="1">
      <alignment horizontal="center" vertical="center" wrapText="1"/>
    </xf>
    <xf numFmtId="1" fontId="12" fillId="4" borderId="0" xfId="1" applyNumberFormat="1" applyFont="1" applyFill="1" applyAlignment="1">
      <alignment wrapText="1"/>
    </xf>
    <xf numFmtId="1" fontId="15" fillId="11" borderId="40" xfId="1" applyNumberFormat="1" applyFont="1" applyFill="1" applyBorder="1" applyAlignment="1" applyProtection="1">
      <alignment horizontal="center" vertical="center"/>
      <protection locked="0"/>
    </xf>
    <xf numFmtId="0" fontId="10" fillId="4" borderId="0" xfId="1" applyFill="1" applyAlignment="1">
      <alignment horizontal="center" vertical="center" wrapText="1"/>
    </xf>
    <xf numFmtId="0" fontId="10" fillId="9" borderId="0" xfId="1" applyFill="1" applyAlignment="1">
      <alignment horizontal="center" vertical="center" wrapText="1"/>
    </xf>
    <xf numFmtId="0" fontId="12" fillId="10" borderId="33" xfId="1" applyFont="1" applyFill="1" applyBorder="1" applyAlignment="1">
      <alignment horizontal="center" vertical="center" wrapText="1"/>
    </xf>
    <xf numFmtId="0" fontId="12" fillId="10" borderId="34" xfId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 horizontal="right" vertical="top" wrapText="1"/>
    </xf>
    <xf numFmtId="0" fontId="0" fillId="2" borderId="0" xfId="0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0" fillId="2" borderId="0" xfId="0" applyFill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0" fillId="0" borderId="0" xfId="0" applyAlignment="1"/>
    <xf numFmtId="0" fontId="1" fillId="13" borderId="17" xfId="0" applyFont="1" applyFill="1" applyBorder="1" applyAlignment="1">
      <alignment horizontal="right" vertical="center"/>
    </xf>
    <xf numFmtId="0" fontId="1" fillId="13" borderId="18" xfId="0" applyFont="1" applyFill="1" applyBorder="1" applyAlignment="1">
      <alignment horizontal="right" vertical="center"/>
    </xf>
    <xf numFmtId="0" fontId="2" fillId="13" borderId="1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1" fillId="12" borderId="17" xfId="0" applyFont="1" applyFill="1" applyBorder="1" applyAlignment="1">
      <alignment horizontal="justify" vertical="center"/>
    </xf>
    <xf numFmtId="0" fontId="1" fillId="14" borderId="18" xfId="0" applyFont="1" applyFill="1" applyBorder="1" applyAlignment="1">
      <alignment horizontal="justify" vertical="center"/>
    </xf>
    <xf numFmtId="0" fontId="1" fillId="2" borderId="1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4" fillId="2" borderId="27" xfId="0" applyFont="1" applyFill="1" applyBorder="1" applyAlignment="1">
      <alignment horizontal="left" vertical="top" wrapText="1"/>
    </xf>
    <xf numFmtId="0" fontId="0" fillId="2" borderId="0" xfId="0" applyFill="1" applyAlignment="1"/>
    <xf numFmtId="0" fontId="6" fillId="2" borderId="0" xfId="0" applyFont="1" applyFill="1" applyAlignment="1">
      <alignment horizontal="center" vertical="center"/>
    </xf>
    <xf numFmtId="0" fontId="1" fillId="3" borderId="25" xfId="0" applyFont="1" applyFill="1" applyBorder="1" applyAlignment="1">
      <alignment horizontal="justify" vertical="center"/>
    </xf>
    <xf numFmtId="0" fontId="0" fillId="2" borderId="21" xfId="0" applyFill="1" applyBorder="1" applyAlignment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2" borderId="53" xfId="0" applyFont="1" applyFill="1" applyBorder="1" applyAlignment="1">
      <alignment horizontal="justify" vertical="center"/>
    </xf>
    <xf numFmtId="0" fontId="2" fillId="2" borderId="17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1" fillId="2" borderId="54" xfId="0" applyFont="1" applyFill="1" applyBorder="1" applyAlignment="1">
      <alignment horizontal="justify" vertical="center"/>
    </xf>
    <xf numFmtId="0" fontId="1" fillId="2" borderId="53" xfId="0" applyFont="1" applyFill="1" applyBorder="1"/>
    <xf numFmtId="0" fontId="1" fillId="2" borderId="19" xfId="0" applyFont="1" applyFill="1" applyBorder="1"/>
    <xf numFmtId="0" fontId="1" fillId="2" borderId="13" xfId="0" applyFont="1" applyFill="1" applyBorder="1" applyAlignment="1">
      <alignment horizontal="justify" vertical="center"/>
    </xf>
    <xf numFmtId="0" fontId="2" fillId="2" borderId="53" xfId="0" applyFont="1" applyFill="1" applyBorder="1" applyAlignment="1">
      <alignment horizontal="justify" vertical="center"/>
    </xf>
    <xf numFmtId="0" fontId="2" fillId="2" borderId="17" xfId="0" applyFont="1" applyFill="1" applyBorder="1" applyAlignment="1">
      <alignment horizontal="justify" vertical="center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/>
    <xf numFmtId="0" fontId="2" fillId="2" borderId="5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0" fillId="2" borderId="26" xfId="0" applyFill="1" applyBorder="1" applyAlignment="1">
      <alignment wrapText="1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6" fillId="2" borderId="5" xfId="0" applyNumberFormat="1" applyFont="1" applyFill="1" applyBorder="1" applyAlignment="1">
      <alignment wrapText="1"/>
    </xf>
    <xf numFmtId="4" fontId="6" fillId="2" borderId="55" xfId="0" applyNumberFormat="1" applyFont="1" applyFill="1" applyBorder="1" applyAlignment="1">
      <alignment wrapText="1"/>
    </xf>
    <xf numFmtId="4" fontId="6" fillId="2" borderId="56" xfId="0" applyNumberFormat="1" applyFont="1" applyFill="1" applyBorder="1" applyAlignment="1">
      <alignment wrapText="1"/>
    </xf>
    <xf numFmtId="4" fontId="6" fillId="2" borderId="57" xfId="0" applyNumberFormat="1" applyFont="1" applyFill="1" applyBorder="1" applyAlignment="1">
      <alignment wrapText="1"/>
    </xf>
    <xf numFmtId="0" fontId="0" fillId="15" borderId="58" xfId="0" applyFill="1" applyBorder="1" applyAlignment="1">
      <alignment horizontal="right" vertical="center"/>
    </xf>
    <xf numFmtId="0" fontId="0" fillId="15" borderId="59" xfId="0" applyFill="1" applyBorder="1" applyAlignment="1">
      <alignment horizontal="right" vertical="center"/>
    </xf>
    <xf numFmtId="0" fontId="0" fillId="15" borderId="6" xfId="0" applyFill="1" applyBorder="1" applyAlignment="1"/>
    <xf numFmtId="0" fontId="6" fillId="15" borderId="6" xfId="0" applyFont="1" applyFill="1" applyBorder="1" applyAlignment="1">
      <alignment horizontal="center" vertical="center"/>
    </xf>
    <xf numFmtId="0" fontId="0" fillId="15" borderId="60" xfId="0" applyFill="1" applyBorder="1" applyAlignment="1">
      <alignment horizontal="right" vertical="center"/>
    </xf>
    <xf numFmtId="0" fontId="0" fillId="2" borderId="13" xfId="0" applyFill="1" applyBorder="1"/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>
      <alignment horizontal="left" vertical="center" wrapText="1"/>
    </xf>
    <xf numFmtId="0" fontId="0" fillId="2" borderId="10" xfId="0" applyFill="1" applyBorder="1"/>
    <xf numFmtId="0" fontId="0" fillId="2" borderId="14" xfId="0" applyFill="1" applyBorder="1"/>
    <xf numFmtId="4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Alignment="1">
      <alignment horizontal="justify" vertical="center"/>
    </xf>
    <xf numFmtId="0" fontId="0" fillId="16" borderId="11" xfId="0" applyFill="1" applyBorder="1" applyAlignment="1"/>
    <xf numFmtId="0" fontId="0" fillId="16" borderId="61" xfId="0" applyFill="1" applyBorder="1" applyAlignment="1">
      <alignment horizontal="right" vertical="center"/>
    </xf>
    <xf numFmtId="4" fontId="0" fillId="16" borderId="65" xfId="0" applyNumberFormat="1" applyFill="1" applyBorder="1" applyAlignment="1">
      <alignment wrapText="1"/>
    </xf>
    <xf numFmtId="4" fontId="0" fillId="16" borderId="58" xfId="0" applyNumberFormat="1" applyFill="1" applyBorder="1" applyAlignment="1">
      <alignment wrapText="1"/>
    </xf>
    <xf numFmtId="0" fontId="0" fillId="16" borderId="0" xfId="0" applyFill="1" applyBorder="1" applyAlignment="1"/>
    <xf numFmtId="0" fontId="0" fillId="16" borderId="30" xfId="0" applyFill="1" applyBorder="1" applyAlignment="1">
      <alignment horizontal="right" vertical="center"/>
    </xf>
    <xf numFmtId="4" fontId="0" fillId="16" borderId="1" xfId="0" applyNumberFormat="1" applyFill="1" applyBorder="1" applyAlignment="1">
      <alignment wrapText="1"/>
    </xf>
    <xf numFmtId="4" fontId="0" fillId="16" borderId="59" xfId="0" applyNumberFormat="1" applyFill="1" applyBorder="1" applyAlignment="1">
      <alignment wrapText="1"/>
    </xf>
    <xf numFmtId="0" fontId="0" fillId="16" borderId="15" xfId="0" applyFill="1" applyBorder="1" applyAlignment="1"/>
    <xf numFmtId="0" fontId="0" fillId="16" borderId="62" xfId="0" applyFill="1" applyBorder="1" applyAlignment="1">
      <alignment horizontal="right" vertical="center"/>
    </xf>
    <xf numFmtId="4" fontId="0" fillId="16" borderId="64" xfId="0" applyNumberFormat="1" applyFill="1" applyBorder="1" applyAlignment="1">
      <alignment wrapText="1"/>
    </xf>
    <xf numFmtId="4" fontId="0" fillId="16" borderId="60" xfId="0" applyNumberFormat="1" applyFill="1" applyBorder="1" applyAlignment="1">
      <alignment wrapText="1"/>
    </xf>
    <xf numFmtId="0" fontId="1" fillId="2" borderId="0" xfId="0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15" borderId="1" xfId="0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wrapText="1"/>
    </xf>
    <xf numFmtId="0" fontId="0" fillId="2" borderId="4" xfId="0" applyFill="1" applyBorder="1" applyAlignment="1">
      <alignment horizontal="right" vertical="top"/>
    </xf>
    <xf numFmtId="0" fontId="6" fillId="1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3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1" fillId="17" borderId="23" xfId="0" applyFont="1" applyFill="1" applyBorder="1" applyAlignment="1">
      <alignment horizontal="left" vertical="top" wrapText="1"/>
    </xf>
    <xf numFmtId="0" fontId="2" fillId="17" borderId="23" xfId="0" applyFont="1" applyFill="1" applyBorder="1" applyAlignment="1">
      <alignment horizontal="left" vertical="top" wrapText="1"/>
    </xf>
    <xf numFmtId="4" fontId="34" fillId="17" borderId="1" xfId="0" applyNumberFormat="1" applyFont="1" applyFill="1" applyBorder="1" applyAlignment="1">
      <alignment horizontal="center" vertical="top"/>
    </xf>
    <xf numFmtId="0" fontId="0" fillId="17" borderId="1" xfId="0" applyFill="1" applyBorder="1"/>
    <xf numFmtId="0" fontId="34" fillId="17" borderId="1" xfId="0" applyFont="1" applyFill="1" applyBorder="1" applyAlignment="1">
      <alignment horizontal="center" vertical="top"/>
    </xf>
    <xf numFmtId="0" fontId="0" fillId="17" borderId="10" xfId="0" applyFill="1" applyBorder="1"/>
    <xf numFmtId="0" fontId="35" fillId="17" borderId="11" xfId="0" applyFont="1" applyFill="1" applyBorder="1"/>
    <xf numFmtId="0" fontId="0" fillId="17" borderId="11" xfId="0" applyFill="1" applyBorder="1"/>
    <xf numFmtId="0" fontId="0" fillId="17" borderId="12" xfId="0" applyFill="1" applyBorder="1"/>
    <xf numFmtId="0" fontId="0" fillId="17" borderId="13" xfId="0" applyFill="1" applyBorder="1"/>
    <xf numFmtId="0" fontId="0" fillId="17" borderId="0" xfId="0" applyFill="1" applyBorder="1"/>
    <xf numFmtId="0" fontId="0" fillId="17" borderId="6" xfId="0" applyFill="1" applyBorder="1"/>
    <xf numFmtId="0" fontId="34" fillId="17" borderId="63" xfId="0" applyFont="1" applyFill="1" applyBorder="1" applyAlignment="1">
      <alignment horizontal="right" vertical="top"/>
    </xf>
    <xf numFmtId="0" fontId="0" fillId="17" borderId="14" xfId="0" applyFill="1" applyBorder="1"/>
    <xf numFmtId="0" fontId="0" fillId="17" borderId="15" xfId="0" applyFill="1" applyBorder="1"/>
    <xf numFmtId="0" fontId="0" fillId="17" borderId="16" xfId="0" applyFill="1" applyBorder="1"/>
    <xf numFmtId="0" fontId="0" fillId="0" borderId="0" xfId="0" applyFill="1" applyBorder="1"/>
    <xf numFmtId="4" fontId="34" fillId="0" borderId="1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35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right" vertical="top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Fill="1" applyBorder="1"/>
    <xf numFmtId="0" fontId="10" fillId="4" borderId="31" xfId="1" applyFont="1" applyFill="1" applyBorder="1" applyAlignment="1">
      <alignment horizontal="right" vertical="top" wrapText="1"/>
    </xf>
    <xf numFmtId="0" fontId="13" fillId="4" borderId="31" xfId="1" applyFont="1" applyFill="1" applyBorder="1" applyAlignment="1">
      <alignment horizontal="left" vertical="top" wrapText="1"/>
    </xf>
    <xf numFmtId="0" fontId="10" fillId="7" borderId="31" xfId="1" applyFont="1" applyFill="1" applyBorder="1" applyAlignment="1">
      <alignment horizontal="right" vertical="top" wrapText="1"/>
    </xf>
    <xf numFmtId="0" fontId="10" fillId="7" borderId="40" xfId="1" applyFont="1" applyFill="1" applyBorder="1" applyAlignment="1">
      <alignment horizontal="right" vertical="top" wrapText="1"/>
    </xf>
    <xf numFmtId="0" fontId="10" fillId="7" borderId="47" xfId="1" applyFont="1" applyFill="1" applyBorder="1" applyAlignment="1">
      <alignment horizontal="right" vertical="top" wrapText="1"/>
    </xf>
    <xf numFmtId="0" fontId="10" fillId="4" borderId="40" xfId="1" applyFont="1" applyFill="1" applyBorder="1" applyAlignment="1">
      <alignment horizontal="right" vertical="top" wrapText="1"/>
    </xf>
    <xf numFmtId="0" fontId="13" fillId="4" borderId="32" xfId="1" applyFont="1" applyFill="1" applyBorder="1" applyAlignment="1">
      <alignment horizontal="left" vertical="top" wrapText="1"/>
    </xf>
    <xf numFmtId="0" fontId="10" fillId="4" borderId="38" xfId="1" applyFont="1" applyFill="1" applyBorder="1" applyAlignment="1">
      <alignment horizontal="right" vertical="top"/>
    </xf>
    <xf numFmtId="0" fontId="30" fillId="2" borderId="20" xfId="0" applyFont="1" applyFill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wrapText="1"/>
    </xf>
    <xf numFmtId="0" fontId="30" fillId="2" borderId="21" xfId="0" applyFont="1" applyFill="1" applyBorder="1" applyAlignment="1">
      <alignment horizontal="left" vertical="top" wrapText="1"/>
    </xf>
    <xf numFmtId="0" fontId="30" fillId="2" borderId="22" xfId="0" applyFont="1" applyFill="1" applyBorder="1" applyAlignment="1">
      <alignment horizontal="left" vertical="top" wrapText="1"/>
    </xf>
    <xf numFmtId="0" fontId="0" fillId="2" borderId="67" xfId="0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68" xfId="0" applyBorder="1" applyAlignment="1">
      <alignment horizontal="right" vertical="top" wrapText="1"/>
    </xf>
    <xf numFmtId="0" fontId="0" fillId="2" borderId="20" xfId="0" applyFill="1" applyBorder="1" applyAlignment="1">
      <alignment horizontal="right" vertical="top" wrapText="1"/>
    </xf>
    <xf numFmtId="0" fontId="0" fillId="2" borderId="21" xfId="0" applyFill="1" applyBorder="1" applyAlignment="1">
      <alignment horizontal="right" vertical="top" wrapText="1"/>
    </xf>
    <xf numFmtId="0" fontId="0" fillId="2" borderId="22" xfId="0" applyFill="1" applyBorder="1" applyAlignment="1">
      <alignment horizontal="right" vertical="top" wrapText="1"/>
    </xf>
    <xf numFmtId="0" fontId="0" fillId="2" borderId="22" xfId="0" applyFill="1" applyBorder="1" applyAlignment="1">
      <alignment wrapText="1"/>
    </xf>
    <xf numFmtId="0" fontId="30" fillId="2" borderId="10" xfId="0" applyFont="1" applyFill="1" applyBorder="1" applyAlignment="1">
      <alignment horizontal="left" vertical="top" wrapText="1"/>
    </xf>
    <xf numFmtId="0" fontId="32" fillId="2" borderId="13" xfId="0" applyFont="1" applyFill="1" applyBorder="1" applyAlignment="1">
      <alignment horizontal="left" vertical="top" wrapText="1"/>
    </xf>
    <xf numFmtId="0" fontId="32" fillId="2" borderId="21" xfId="0" applyFont="1" applyFill="1" applyBorder="1" applyAlignment="1">
      <alignment horizontal="left" vertical="top" wrapText="1"/>
    </xf>
    <xf numFmtId="0" fontId="25" fillId="2" borderId="20" xfId="0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30" fillId="3" borderId="10" xfId="0" applyFont="1" applyFill="1" applyBorder="1" applyAlignment="1">
      <alignment horizontal="left" vertical="top" wrapText="1"/>
    </xf>
    <xf numFmtId="0" fontId="32" fillId="3" borderId="13" xfId="0" applyFont="1" applyFill="1" applyBorder="1" applyAlignment="1">
      <alignment horizontal="left" vertical="top" wrapText="1"/>
    </xf>
    <xf numFmtId="0" fontId="30" fillId="3" borderId="20" xfId="0" applyFont="1" applyFill="1" applyBorder="1" applyAlignment="1">
      <alignment horizontal="left" vertical="top" wrapText="1"/>
    </xf>
    <xf numFmtId="0" fontId="32" fillId="3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right" vertical="top" wrapText="1"/>
    </xf>
    <xf numFmtId="0" fontId="0" fillId="2" borderId="24" xfId="0" applyFill="1" applyBorder="1" applyAlignment="1">
      <alignment wrapText="1"/>
    </xf>
    <xf numFmtId="0" fontId="25" fillId="2" borderId="21" xfId="0" applyFont="1" applyFill="1" applyBorder="1" applyAlignment="1">
      <alignment horizontal="left" vertical="top" wrapText="1"/>
    </xf>
    <xf numFmtId="0" fontId="25" fillId="2" borderId="22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0" fillId="2" borderId="23" xfId="0" applyFill="1" applyBorder="1" applyAlignment="1">
      <alignment horizontal="right" vertical="top" wrapText="1"/>
    </xf>
    <xf numFmtId="0" fontId="0" fillId="2" borderId="4" xfId="0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4" xfId="0" applyFill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top"/>
    </xf>
    <xf numFmtId="0" fontId="0" fillId="0" borderId="4" xfId="0" applyBorder="1" applyAlignment="1">
      <alignment wrapText="1"/>
    </xf>
    <xf numFmtId="0" fontId="5" fillId="2" borderId="1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241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 - доволен (скорее доволен) (сред.%)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Лист1!$C$2:$AB$2</c:f>
              <c:strCache>
                <c:ptCount val="26"/>
                <c:pt idx="0">
                  <c:v>Арсеньевский район</c:v>
                </c:pt>
                <c:pt idx="1">
                  <c:v>Белевский район</c:v>
                </c:pt>
                <c:pt idx="2">
                  <c:v>Богородицкий район</c:v>
                </c:pt>
                <c:pt idx="3">
                  <c:v>Веневский район</c:v>
                </c:pt>
                <c:pt idx="4">
                  <c:v>Воловский район</c:v>
                </c:pt>
                <c:pt idx="5">
                  <c:v>Дубенский район</c:v>
                </c:pt>
                <c:pt idx="6">
                  <c:v>Заокский район</c:v>
                </c:pt>
                <c:pt idx="7">
                  <c:v>Каменский район</c:v>
                </c:pt>
                <c:pt idx="8">
                  <c:v>Кимовский район</c:v>
                </c:pt>
                <c:pt idx="9">
                  <c:v>Киреевский район</c:v>
                </c:pt>
                <c:pt idx="10">
                  <c:v>Куркинский район</c:v>
                </c:pt>
                <c:pt idx="11">
                  <c:v>Одоевский район</c:v>
                </c:pt>
                <c:pt idx="12">
                  <c:v>Плавский район</c:v>
                </c:pt>
                <c:pt idx="13">
                  <c:v>Суворовский район</c:v>
                </c:pt>
                <c:pt idx="14">
                  <c:v>Тепло-Огаревский район</c:v>
                </c:pt>
                <c:pt idx="15">
                  <c:v>Узловский район</c:v>
                </c:pt>
                <c:pt idx="16">
                  <c:v>Чернский район</c:v>
                </c:pt>
                <c:pt idx="17">
                  <c:v>Щекинский район</c:v>
                </c:pt>
                <c:pt idx="18">
                  <c:v>Ясногорский район</c:v>
                </c:pt>
                <c:pt idx="19">
                  <c:v>город Алексин</c:v>
                </c:pt>
                <c:pt idx="20">
                  <c:v>город Донской</c:v>
                </c:pt>
                <c:pt idx="21">
                  <c:v>город Ефремов</c:v>
                </c:pt>
                <c:pt idx="22">
                  <c:v>город Новомосковск</c:v>
                </c:pt>
                <c:pt idx="23">
                  <c:v>город Тула</c:v>
                </c:pt>
                <c:pt idx="24">
                  <c:v>рабочий поселок Новогуровский</c:v>
                </c:pt>
                <c:pt idx="25">
                  <c:v>Славный</c:v>
                </c:pt>
              </c:strCache>
            </c:strRef>
          </c:cat>
          <c:val>
            <c:numRef>
              <c:f>Лист1!$C$3:$AB$3</c:f>
              <c:numCache>
                <c:formatCode>#,##0.00</c:formatCode>
                <c:ptCount val="26"/>
                <c:pt idx="0">
                  <c:v>76.086956521739125</c:v>
                </c:pt>
                <c:pt idx="1">
                  <c:v>93.081761006289312</c:v>
                </c:pt>
                <c:pt idx="2">
                  <c:v>23.1023102310231</c:v>
                </c:pt>
                <c:pt idx="3">
                  <c:v>44.711538461538467</c:v>
                </c:pt>
                <c:pt idx="4">
                  <c:v>48.026315789473685</c:v>
                </c:pt>
                <c:pt idx="5">
                  <c:v>64.480874316939889</c:v>
                </c:pt>
                <c:pt idx="6">
                  <c:v>88.9908256880734</c:v>
                </c:pt>
                <c:pt idx="7">
                  <c:v>88.311688311688314</c:v>
                </c:pt>
                <c:pt idx="8">
                  <c:v>82.630691399662737</c:v>
                </c:pt>
                <c:pt idx="9">
                  <c:v>38.095238095238088</c:v>
                </c:pt>
                <c:pt idx="10">
                  <c:v>83.52272727272728</c:v>
                </c:pt>
                <c:pt idx="11">
                  <c:v>77.272727272727266</c:v>
                </c:pt>
                <c:pt idx="12">
                  <c:v>94.190871369294598</c:v>
                </c:pt>
                <c:pt idx="13">
                  <c:v>88.063660477453581</c:v>
                </c:pt>
                <c:pt idx="14">
                  <c:v>67.857142857142861</c:v>
                </c:pt>
                <c:pt idx="15">
                  <c:v>29.353233830845774</c:v>
                </c:pt>
                <c:pt idx="16">
                  <c:v>67.096774193548399</c:v>
                </c:pt>
                <c:pt idx="17">
                  <c:v>32.905591200733269</c:v>
                </c:pt>
                <c:pt idx="18">
                  <c:v>55.555555555555557</c:v>
                </c:pt>
                <c:pt idx="19">
                  <c:v>61.333333333333329</c:v>
                </c:pt>
                <c:pt idx="20">
                  <c:v>59.537572254335259</c:v>
                </c:pt>
                <c:pt idx="21">
                  <c:v>62.091503267973863</c:v>
                </c:pt>
                <c:pt idx="22">
                  <c:v>43.618201997780247</c:v>
                </c:pt>
                <c:pt idx="23">
                  <c:v>87.989382879893839</c:v>
                </c:pt>
                <c:pt idx="24">
                  <c:v>92.857142857142861</c:v>
                </c:pt>
                <c:pt idx="25">
                  <c:v>60.130718954248366</c:v>
                </c:pt>
              </c:numCache>
            </c:numRef>
          </c:val>
        </c:ser>
        <c:ser>
          <c:idx val="1"/>
          <c:order val="1"/>
          <c:tx>
            <c:strRef>
              <c:f>Лист1!$B$4</c:f>
              <c:strCache>
                <c:ptCount val="1"/>
                <c:pt idx="0">
                  <c:v> - недоволен (скорее недоволен) (сред.%)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Лист1!$C$2:$AB$2</c:f>
              <c:strCache>
                <c:ptCount val="26"/>
                <c:pt idx="0">
                  <c:v>Арсеньевский район</c:v>
                </c:pt>
                <c:pt idx="1">
                  <c:v>Белевский район</c:v>
                </c:pt>
                <c:pt idx="2">
                  <c:v>Богородицкий район</c:v>
                </c:pt>
                <c:pt idx="3">
                  <c:v>Веневский район</c:v>
                </c:pt>
                <c:pt idx="4">
                  <c:v>Воловский район</c:v>
                </c:pt>
                <c:pt idx="5">
                  <c:v>Дубенский район</c:v>
                </c:pt>
                <c:pt idx="6">
                  <c:v>Заокский район</c:v>
                </c:pt>
                <c:pt idx="7">
                  <c:v>Каменский район</c:v>
                </c:pt>
                <c:pt idx="8">
                  <c:v>Кимовский район</c:v>
                </c:pt>
                <c:pt idx="9">
                  <c:v>Киреевский район</c:v>
                </c:pt>
                <c:pt idx="10">
                  <c:v>Куркинский район</c:v>
                </c:pt>
                <c:pt idx="11">
                  <c:v>Одоевский район</c:v>
                </c:pt>
                <c:pt idx="12">
                  <c:v>Плавский район</c:v>
                </c:pt>
                <c:pt idx="13">
                  <c:v>Суворовский район</c:v>
                </c:pt>
                <c:pt idx="14">
                  <c:v>Тепло-Огаревский район</c:v>
                </c:pt>
                <c:pt idx="15">
                  <c:v>Узловский район</c:v>
                </c:pt>
                <c:pt idx="16">
                  <c:v>Чернский район</c:v>
                </c:pt>
                <c:pt idx="17">
                  <c:v>Щекинский район</c:v>
                </c:pt>
                <c:pt idx="18">
                  <c:v>Ясногорский район</c:v>
                </c:pt>
                <c:pt idx="19">
                  <c:v>город Алексин</c:v>
                </c:pt>
                <c:pt idx="20">
                  <c:v>город Донской</c:v>
                </c:pt>
                <c:pt idx="21">
                  <c:v>город Ефремов</c:v>
                </c:pt>
                <c:pt idx="22">
                  <c:v>город Новомосковск</c:v>
                </c:pt>
                <c:pt idx="23">
                  <c:v>город Тула</c:v>
                </c:pt>
                <c:pt idx="24">
                  <c:v>рабочий поселок Новогуровский</c:v>
                </c:pt>
                <c:pt idx="25">
                  <c:v>Славный</c:v>
                </c:pt>
              </c:strCache>
            </c:strRef>
          </c:cat>
          <c:val>
            <c:numRef>
              <c:f>Лист1!$C$4:$AB$4</c:f>
              <c:numCache>
                <c:formatCode>#,##0.00</c:formatCode>
                <c:ptCount val="26"/>
                <c:pt idx="0">
                  <c:v>21.739130434782609</c:v>
                </c:pt>
                <c:pt idx="1">
                  <c:v>6.9182389937106921</c:v>
                </c:pt>
                <c:pt idx="2">
                  <c:v>73.927392739273927</c:v>
                </c:pt>
                <c:pt idx="3">
                  <c:v>52.40384615384616</c:v>
                </c:pt>
                <c:pt idx="4">
                  <c:v>48.684210526315788</c:v>
                </c:pt>
                <c:pt idx="5">
                  <c:v>34.426229508196727</c:v>
                </c:pt>
                <c:pt idx="6">
                  <c:v>10.55045871559633</c:v>
                </c:pt>
                <c:pt idx="7">
                  <c:v>9.0909090909090899</c:v>
                </c:pt>
                <c:pt idx="8">
                  <c:v>15.851602023608768</c:v>
                </c:pt>
                <c:pt idx="9">
                  <c:v>61.111111111111114</c:v>
                </c:pt>
                <c:pt idx="10">
                  <c:v>13.636363636363635</c:v>
                </c:pt>
                <c:pt idx="11">
                  <c:v>21.428571428571427</c:v>
                </c:pt>
                <c:pt idx="12">
                  <c:v>4.5643153526970952</c:v>
                </c:pt>
                <c:pt idx="13">
                  <c:v>7.6923076923076916</c:v>
                </c:pt>
                <c:pt idx="14">
                  <c:v>27.142857142857146</c:v>
                </c:pt>
                <c:pt idx="15">
                  <c:v>66.169154228855717</c:v>
                </c:pt>
                <c:pt idx="16">
                  <c:v>29.677419354838712</c:v>
                </c:pt>
                <c:pt idx="17">
                  <c:v>64.161319890009167</c:v>
                </c:pt>
                <c:pt idx="18">
                  <c:v>41.919191919191924</c:v>
                </c:pt>
                <c:pt idx="19">
                  <c:v>36</c:v>
                </c:pt>
                <c:pt idx="20">
                  <c:v>38.439306358381501</c:v>
                </c:pt>
                <c:pt idx="21">
                  <c:v>33.66013071895425</c:v>
                </c:pt>
                <c:pt idx="22">
                  <c:v>50.832408435072139</c:v>
                </c:pt>
                <c:pt idx="23">
                  <c:v>11.347047113470472</c:v>
                </c:pt>
                <c:pt idx="24">
                  <c:v>7.1428571428571423</c:v>
                </c:pt>
                <c:pt idx="25">
                  <c:v>39.869281045751634</c:v>
                </c:pt>
              </c:numCache>
            </c:numRef>
          </c:val>
        </c:ser>
        <c:ser>
          <c:idx val="2"/>
          <c:order val="2"/>
          <c:tx>
            <c:strRef>
              <c:f>Лист1!$B$5</c:f>
              <c:strCache>
                <c:ptCount val="1"/>
                <c:pt idx="0">
                  <c:v> - затрудняюсь ответить (сред.%)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Лист1!$C$2:$AB$2</c:f>
              <c:strCache>
                <c:ptCount val="26"/>
                <c:pt idx="0">
                  <c:v>Арсеньевский район</c:v>
                </c:pt>
                <c:pt idx="1">
                  <c:v>Белевский район</c:v>
                </c:pt>
                <c:pt idx="2">
                  <c:v>Богородицкий район</c:v>
                </c:pt>
                <c:pt idx="3">
                  <c:v>Веневский район</c:v>
                </c:pt>
                <c:pt idx="4">
                  <c:v>Воловский район</c:v>
                </c:pt>
                <c:pt idx="5">
                  <c:v>Дубенский район</c:v>
                </c:pt>
                <c:pt idx="6">
                  <c:v>Заокский район</c:v>
                </c:pt>
                <c:pt idx="7">
                  <c:v>Каменский район</c:v>
                </c:pt>
                <c:pt idx="8">
                  <c:v>Кимовский район</c:v>
                </c:pt>
                <c:pt idx="9">
                  <c:v>Киреевский район</c:v>
                </c:pt>
                <c:pt idx="10">
                  <c:v>Куркинский район</c:v>
                </c:pt>
                <c:pt idx="11">
                  <c:v>Одоевский район</c:v>
                </c:pt>
                <c:pt idx="12">
                  <c:v>Плавский район</c:v>
                </c:pt>
                <c:pt idx="13">
                  <c:v>Суворовский район</c:v>
                </c:pt>
                <c:pt idx="14">
                  <c:v>Тепло-Огаревский район</c:v>
                </c:pt>
                <c:pt idx="15">
                  <c:v>Узловский район</c:v>
                </c:pt>
                <c:pt idx="16">
                  <c:v>Чернский район</c:v>
                </c:pt>
                <c:pt idx="17">
                  <c:v>Щекинский район</c:v>
                </c:pt>
                <c:pt idx="18">
                  <c:v>Ясногорский район</c:v>
                </c:pt>
                <c:pt idx="19">
                  <c:v>город Алексин</c:v>
                </c:pt>
                <c:pt idx="20">
                  <c:v>город Донской</c:v>
                </c:pt>
                <c:pt idx="21">
                  <c:v>город Ефремов</c:v>
                </c:pt>
                <c:pt idx="22">
                  <c:v>город Новомосковск</c:v>
                </c:pt>
                <c:pt idx="23">
                  <c:v>город Тула</c:v>
                </c:pt>
                <c:pt idx="24">
                  <c:v>рабочий поселок Новогуровский</c:v>
                </c:pt>
                <c:pt idx="25">
                  <c:v>Славный</c:v>
                </c:pt>
              </c:strCache>
            </c:strRef>
          </c:cat>
          <c:val>
            <c:numRef>
              <c:f>Лист1!$C$5:$AB$5</c:f>
              <c:numCache>
                <c:formatCode>#,##0.00</c:formatCode>
                <c:ptCount val="26"/>
                <c:pt idx="0">
                  <c:v>2.1739130434782608</c:v>
                </c:pt>
                <c:pt idx="1">
                  <c:v>0</c:v>
                </c:pt>
                <c:pt idx="2">
                  <c:v>2.9702970297029703</c:v>
                </c:pt>
                <c:pt idx="3">
                  <c:v>2.8846153846153846</c:v>
                </c:pt>
                <c:pt idx="4">
                  <c:v>3.2894736842105261</c:v>
                </c:pt>
                <c:pt idx="5">
                  <c:v>1.0928961748633881</c:v>
                </c:pt>
                <c:pt idx="6">
                  <c:v>0.45871559633027525</c:v>
                </c:pt>
                <c:pt idx="7">
                  <c:v>2.5974025974025974</c:v>
                </c:pt>
                <c:pt idx="8">
                  <c:v>1.5177065767284992</c:v>
                </c:pt>
                <c:pt idx="9">
                  <c:v>0.79365079365079361</c:v>
                </c:pt>
                <c:pt idx="10">
                  <c:v>2.8409090909090908</c:v>
                </c:pt>
                <c:pt idx="11">
                  <c:v>1.2987012987012987</c:v>
                </c:pt>
                <c:pt idx="12">
                  <c:v>1.2448132780082988</c:v>
                </c:pt>
                <c:pt idx="13">
                  <c:v>4.2440318302387263</c:v>
                </c:pt>
                <c:pt idx="14">
                  <c:v>5</c:v>
                </c:pt>
                <c:pt idx="15">
                  <c:v>4.4776119402985071</c:v>
                </c:pt>
                <c:pt idx="16">
                  <c:v>3.225806451612903</c:v>
                </c:pt>
                <c:pt idx="17">
                  <c:v>2.9330889092575618</c:v>
                </c:pt>
                <c:pt idx="18">
                  <c:v>2.5252525252525251</c:v>
                </c:pt>
                <c:pt idx="19">
                  <c:v>2.666666666666667</c:v>
                </c:pt>
                <c:pt idx="20">
                  <c:v>2.0231213872832372</c:v>
                </c:pt>
                <c:pt idx="21">
                  <c:v>4.2483660130718954</c:v>
                </c:pt>
                <c:pt idx="22">
                  <c:v>5.5493895671476139</c:v>
                </c:pt>
                <c:pt idx="23">
                  <c:v>0.66357000663570009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axId val="150559000"/>
        <c:axId val="229637648"/>
      </c:barChart>
      <c:catAx>
        <c:axId val="150559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9637648"/>
        <c:crosses val="autoZero"/>
        <c:auto val="1"/>
        <c:lblAlgn val="ctr"/>
        <c:lblOffset val="100"/>
        <c:noMultiLvlLbl val="0"/>
      </c:catAx>
      <c:valAx>
        <c:axId val="229637648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crossAx val="150559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'Вопр1-1'!$C$10</c:f>
              <c:numCache>
                <c:formatCode>#,##0.00</c:formatCode>
                <c:ptCount val="1"/>
                <c:pt idx="0">
                  <c:v>11.646586345381527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'Вопр1-1'!$D$10</c:f>
              <c:numCache>
                <c:formatCode>#,##0.00</c:formatCode>
                <c:ptCount val="1"/>
                <c:pt idx="0">
                  <c:v>44.578313253012048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'Вопр1-1'!$E$10</c:f>
              <c:numCache>
                <c:formatCode>#,##0.00</c:formatCode>
                <c:ptCount val="1"/>
                <c:pt idx="0">
                  <c:v>27.710843373493976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'Вопр1-1'!$F$10</c:f>
              <c:numCache>
                <c:formatCode>#,##0.00</c:formatCode>
                <c:ptCount val="1"/>
                <c:pt idx="0">
                  <c:v>6.425702811244979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'Вопр1-1'!$G$10</c:f>
              <c:numCache>
                <c:formatCode>#,##0.00</c:formatCode>
                <c:ptCount val="1"/>
                <c:pt idx="0">
                  <c:v>2.0080321285140563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'Вопр1-1'!$H$10</c:f>
              <c:numCache>
                <c:formatCode>#,##0.00</c:formatCode>
                <c:ptCount val="1"/>
                <c:pt idx="0">
                  <c:v>7.6305220883534144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0856"/>
        <c:axId val="279390464"/>
      </c:barChart>
      <c:catAx>
        <c:axId val="279390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9390464"/>
        <c:crosses val="autoZero"/>
        <c:auto val="1"/>
        <c:lblAlgn val="ctr"/>
        <c:lblOffset val="100"/>
        <c:noMultiLvlLbl val="0"/>
      </c:catAx>
      <c:valAx>
        <c:axId val="2793904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9390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'Вопр7-1'!$C$15</c:f>
              <c:numCache>
                <c:formatCode>#,##0.00</c:formatCode>
                <c:ptCount val="1"/>
                <c:pt idx="0">
                  <c:v>2.2727272727272729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'Вопр7-1'!$D$15</c:f>
              <c:numCache>
                <c:formatCode>#,##0.00</c:formatCode>
                <c:ptCount val="1"/>
                <c:pt idx="0">
                  <c:v>3.7878787878787881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'Вопр7-1'!$E$15</c:f>
              <c:numCache>
                <c:formatCode>#,##0.00</c:formatCode>
                <c:ptCount val="1"/>
                <c:pt idx="0">
                  <c:v>18.181818181818183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'Вопр7-1'!$F$15</c:f>
              <c:numCache>
                <c:formatCode>#,##0.00</c:formatCode>
                <c:ptCount val="1"/>
                <c:pt idx="0">
                  <c:v>3.0303030303030303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'Вопр7-1'!$G$15</c:f>
              <c:numCache>
                <c:formatCode>#,##0.00</c:formatCode>
                <c:ptCount val="1"/>
                <c:pt idx="0">
                  <c:v>72.727272727272734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0512"/>
        <c:axId val="288450904"/>
      </c:barChart>
      <c:catAx>
        <c:axId val="28845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50904"/>
        <c:crosses val="autoZero"/>
        <c:auto val="1"/>
        <c:lblAlgn val="ctr"/>
        <c:lblOffset val="100"/>
        <c:noMultiLvlLbl val="0"/>
      </c:catAx>
      <c:valAx>
        <c:axId val="2884509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'Вопр7-1'!$C$16</c:f>
              <c:numCache>
                <c:formatCode>#,##0.00</c:formatCode>
                <c:ptCount val="1"/>
                <c:pt idx="0">
                  <c:v>2.3809523809523809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'Вопр7-1'!$D$16</c:f>
              <c:numCache>
                <c:formatCode>#,##0.00</c:formatCode>
                <c:ptCount val="1"/>
                <c:pt idx="0">
                  <c:v>9.5238095238095237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'Вопр7-1'!$E$16</c:f>
              <c:numCache>
                <c:formatCode>#,##0.00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'Вопр7-1'!$F$16</c:f>
              <c:numCache>
                <c:formatCode>#,##0.00</c:formatCode>
                <c:ptCount val="1"/>
                <c:pt idx="0">
                  <c:v>3.5714285714285712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'Вопр7-1'!$G$16</c:f>
              <c:numCache>
                <c:formatCode>#,##0.00</c:formatCode>
                <c:ptCount val="1"/>
                <c:pt idx="0">
                  <c:v>77.38095238095238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1688"/>
        <c:axId val="288452080"/>
      </c:barChart>
      <c:catAx>
        <c:axId val="288451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52080"/>
        <c:crosses val="autoZero"/>
        <c:auto val="1"/>
        <c:lblAlgn val="ctr"/>
        <c:lblOffset val="100"/>
        <c:noMultiLvlLbl val="0"/>
      </c:catAx>
      <c:valAx>
        <c:axId val="2884520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1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'Вопр7-1'!$C$17</c:f>
              <c:numCache>
                <c:formatCode>#,##0.00</c:formatCode>
                <c:ptCount val="1"/>
                <c:pt idx="0">
                  <c:v>2.6315789473684208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'Вопр7-1'!$D$17</c:f>
              <c:numCache>
                <c:formatCode>#,##0.00</c:formatCode>
                <c:ptCount val="1"/>
                <c:pt idx="0">
                  <c:v>15.789473684210526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'Вопр7-1'!$E$17</c:f>
              <c:numCache>
                <c:formatCode>#,##0.00</c:formatCode>
                <c:ptCount val="1"/>
                <c:pt idx="0">
                  <c:v>14.035087719298245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'Вопр7-1'!$F$17</c:f>
              <c:numCache>
                <c:formatCode>#,##0.00</c:formatCode>
                <c:ptCount val="1"/>
                <c:pt idx="0">
                  <c:v>4.3859649122807012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'Вопр7-1'!$G$17</c:f>
              <c:numCache>
                <c:formatCode>#,##0.00</c:formatCode>
                <c:ptCount val="1"/>
                <c:pt idx="0">
                  <c:v>63.157894736842103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2864"/>
        <c:axId val="288453256"/>
      </c:barChart>
      <c:catAx>
        <c:axId val="28845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53256"/>
        <c:crosses val="autoZero"/>
        <c:auto val="1"/>
        <c:lblAlgn val="ctr"/>
        <c:lblOffset val="100"/>
        <c:noMultiLvlLbl val="0"/>
      </c:catAx>
      <c:valAx>
        <c:axId val="2884532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'Вопр7-1'!$C$18</c:f>
              <c:numCache>
                <c:formatCode>#,##0.00</c:formatCode>
                <c:ptCount val="1"/>
                <c:pt idx="0">
                  <c:v>1.8518518518518516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'Вопр7-1'!$D$18</c:f>
              <c:numCache>
                <c:formatCode>#,##0.00</c:formatCode>
                <c:ptCount val="1"/>
                <c:pt idx="0">
                  <c:v>37.037037037037038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'Вопр7-1'!$E$18</c:f>
              <c:numCache>
                <c:formatCode>#,##0.00</c:formatCode>
                <c:ptCount val="1"/>
                <c:pt idx="0">
                  <c:v>25.925925925925924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'Вопр7-1'!$F$18</c:f>
              <c:numCache>
                <c:formatCode>#,##0.00</c:formatCode>
                <c:ptCount val="1"/>
                <c:pt idx="0">
                  <c:v>11.111111111111111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'Вопр7-1'!$G$18</c:f>
              <c:numCache>
                <c:formatCode>#,##0.00</c:formatCode>
                <c:ptCount val="1"/>
                <c:pt idx="0">
                  <c:v>24.074074074074073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4040"/>
        <c:axId val="288454432"/>
      </c:barChart>
      <c:catAx>
        <c:axId val="28845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54432"/>
        <c:crosses val="autoZero"/>
        <c:auto val="1"/>
        <c:lblAlgn val="ctr"/>
        <c:lblOffset val="100"/>
        <c:noMultiLvlLbl val="0"/>
      </c:catAx>
      <c:valAx>
        <c:axId val="2884544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'Вопр7-1'!$C$19</c:f>
              <c:numCache>
                <c:formatCode>#,##0.00</c:formatCode>
                <c:ptCount val="1"/>
                <c:pt idx="0">
                  <c:v>2.5171624713958809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'Вопр7-1'!$D$19</c:f>
              <c:numCache>
                <c:formatCode>#,##0.00</c:formatCode>
                <c:ptCount val="1"/>
                <c:pt idx="0">
                  <c:v>34.096109839816933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'Вопр7-1'!$E$19</c:f>
              <c:numCache>
                <c:formatCode>#,##0.00</c:formatCode>
                <c:ptCount val="1"/>
                <c:pt idx="0">
                  <c:v>49.427917620137301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'Вопр7-1'!$F$19</c:f>
              <c:numCache>
                <c:formatCode>#,##0.00</c:formatCode>
                <c:ptCount val="1"/>
                <c:pt idx="0">
                  <c:v>4.3478260869565215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'Вопр7-1'!$G$19</c:f>
              <c:numCache>
                <c:formatCode>#,##0.00</c:formatCode>
                <c:ptCount val="1"/>
                <c:pt idx="0">
                  <c:v>9.610983981693364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5216"/>
        <c:axId val="288455608"/>
      </c:barChart>
      <c:catAx>
        <c:axId val="28845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55608"/>
        <c:crosses val="autoZero"/>
        <c:auto val="1"/>
        <c:lblAlgn val="ctr"/>
        <c:lblOffset val="100"/>
        <c:noMultiLvlLbl val="0"/>
      </c:catAx>
      <c:valAx>
        <c:axId val="2884556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'Вопр7-1'!$C$20</c:f>
              <c:numCache>
                <c:formatCode>#,##0.00</c:formatCode>
                <c:ptCount val="1"/>
                <c:pt idx="0">
                  <c:v>11.940298507462686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'Вопр7-1'!$D$20</c:f>
              <c:numCache>
                <c:formatCode>#,##0.00</c:formatCode>
                <c:ptCount val="1"/>
                <c:pt idx="0">
                  <c:v>8.9552238805970141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'Вопр7-1'!$E$20</c:f>
              <c:numCache>
                <c:formatCode>#,##0.00</c:formatCode>
                <c:ptCount val="1"/>
                <c:pt idx="0">
                  <c:v>19.402985074626866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'Вопр7-1'!$F$20</c:f>
              <c:numCache>
                <c:formatCode>#,##0.00</c:formatCode>
                <c:ptCount val="1"/>
                <c:pt idx="0">
                  <c:v>16.417910447761194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'Вопр7-1'!$G$20</c:f>
              <c:numCache>
                <c:formatCode>#,##0.00</c:formatCode>
                <c:ptCount val="1"/>
                <c:pt idx="0">
                  <c:v>43.283582089552233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6392"/>
        <c:axId val="290002448"/>
      </c:barChart>
      <c:catAx>
        <c:axId val="28845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2448"/>
        <c:crosses val="autoZero"/>
        <c:auto val="1"/>
        <c:lblAlgn val="ctr"/>
        <c:lblOffset val="100"/>
        <c:noMultiLvlLbl val="0"/>
      </c:catAx>
      <c:valAx>
        <c:axId val="2900024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56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'Вопр7-1'!$C$21</c:f>
              <c:numCache>
                <c:formatCode>#,##0.00</c:formatCode>
                <c:ptCount val="1"/>
                <c:pt idx="0">
                  <c:v>7.0098576122672505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'Вопр7-1'!$D$21</c:f>
              <c:numCache>
                <c:formatCode>#,##0.00</c:formatCode>
                <c:ptCount val="1"/>
                <c:pt idx="0">
                  <c:v>33.625410733844468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'Вопр7-1'!$E$21</c:f>
              <c:numCache>
                <c:formatCode>#,##0.00</c:formatCode>
                <c:ptCount val="1"/>
                <c:pt idx="0">
                  <c:v>17.853231106243154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'Вопр7-1'!$F$21</c:f>
              <c:numCache>
                <c:formatCode>#,##0.00</c:formatCode>
                <c:ptCount val="1"/>
                <c:pt idx="0">
                  <c:v>7.3384446878422782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'Вопр7-1'!$G$21</c:f>
              <c:numCache>
                <c:formatCode>#,##0.00</c:formatCode>
                <c:ptCount val="1"/>
                <c:pt idx="0">
                  <c:v>34.173055859802851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3232"/>
        <c:axId val="290003624"/>
      </c:barChart>
      <c:catAx>
        <c:axId val="29000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3624"/>
        <c:crosses val="autoZero"/>
        <c:auto val="1"/>
        <c:lblAlgn val="ctr"/>
        <c:lblOffset val="100"/>
        <c:noMultiLvlLbl val="0"/>
      </c:catAx>
      <c:valAx>
        <c:axId val="2900036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'Вопр7-1'!$C$22</c:f>
              <c:numCache>
                <c:formatCode>#,##0.00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'Вопр7-1'!$D$22</c:f>
              <c:numCache>
                <c:formatCode>#,##0.00</c:formatCode>
                <c:ptCount val="1"/>
                <c:pt idx="0">
                  <c:v>8.9285714285714288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'Вопр7-1'!$E$22</c:f>
              <c:numCache>
                <c:formatCode>#,##0.00</c:formatCode>
                <c:ptCount val="1"/>
                <c:pt idx="0">
                  <c:v>36.607142857142854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'Вопр7-1'!$F$22</c:f>
              <c:numCache>
                <c:formatCode>#,##0.00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'Вопр7-1'!$G$22</c:f>
              <c:numCache>
                <c:formatCode>#,##0.00</c:formatCode>
                <c:ptCount val="1"/>
                <c:pt idx="0">
                  <c:v>40.178571428571431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4408"/>
        <c:axId val="290004800"/>
      </c:barChart>
      <c:catAx>
        <c:axId val="290004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4800"/>
        <c:crosses val="autoZero"/>
        <c:auto val="1"/>
        <c:lblAlgn val="ctr"/>
        <c:lblOffset val="100"/>
        <c:noMultiLvlLbl val="0"/>
      </c:catAx>
      <c:valAx>
        <c:axId val="2900048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4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'Вопр7-1'!$C$23</c:f>
              <c:numCache>
                <c:formatCode>#,##0.00</c:formatCode>
                <c:ptCount val="1"/>
                <c:pt idx="0">
                  <c:v>7.7777777777777777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'Вопр7-1'!$D$23</c:f>
              <c:numCache>
                <c:formatCode>#,##0.00</c:formatCode>
                <c:ptCount val="1"/>
                <c:pt idx="0">
                  <c:v>23.888888888888889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'Вопр7-1'!$E$23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'Вопр7-1'!$F$23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'Вопр7-1'!$G$23</c:f>
              <c:numCache>
                <c:formatCode>#,##0.00</c:formatCode>
                <c:ptCount val="1"/>
                <c:pt idx="0">
                  <c:v>51.666666666666671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5976"/>
        <c:axId val="290006368"/>
      </c:barChart>
      <c:catAx>
        <c:axId val="290005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6368"/>
        <c:crosses val="autoZero"/>
        <c:auto val="1"/>
        <c:lblAlgn val="ctr"/>
        <c:lblOffset val="100"/>
        <c:noMultiLvlLbl val="0"/>
      </c:catAx>
      <c:valAx>
        <c:axId val="2900063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5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'Вопр7-1'!$C$24</c:f>
              <c:numCache>
                <c:formatCode>#,##0.00</c:formatCode>
                <c:ptCount val="1"/>
                <c:pt idx="0">
                  <c:v>2.8846153846153846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'Вопр7-1'!$D$24</c:f>
              <c:numCache>
                <c:formatCode>#,##0.00</c:formatCode>
                <c:ptCount val="1"/>
                <c:pt idx="0">
                  <c:v>23.076923076923077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'Вопр7-1'!$E$24</c:f>
              <c:numCache>
                <c:formatCode>#,##0.00</c:formatCode>
                <c:ptCount val="1"/>
                <c:pt idx="0">
                  <c:v>40.384615384615387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'Вопр7-1'!$F$24</c:f>
              <c:numCache>
                <c:formatCode>#,##0.00</c:formatCode>
                <c:ptCount val="1"/>
                <c:pt idx="0">
                  <c:v>3.8461538461538463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'Вопр7-1'!$G$24</c:f>
              <c:numCache>
                <c:formatCode>#,##0.00</c:formatCode>
                <c:ptCount val="1"/>
                <c:pt idx="0">
                  <c:v>29.807692307692307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6760"/>
        <c:axId val="290007152"/>
      </c:barChart>
      <c:catAx>
        <c:axId val="290006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7152"/>
        <c:crosses val="autoZero"/>
        <c:auto val="1"/>
        <c:lblAlgn val="ctr"/>
        <c:lblOffset val="100"/>
        <c:noMultiLvlLbl val="0"/>
      </c:catAx>
      <c:valAx>
        <c:axId val="2900071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6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'Вопр1-1'!$C$11</c:f>
              <c:numCache>
                <c:formatCode>#,##0.00</c:formatCode>
                <c:ptCount val="1"/>
                <c:pt idx="0">
                  <c:v>47.222222222222221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'Вопр1-1'!$D$11</c:f>
              <c:numCache>
                <c:formatCode>#,##0.00</c:formatCode>
                <c:ptCount val="1"/>
                <c:pt idx="0">
                  <c:v>26.388888888888889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'Вопр1-1'!$E$11</c:f>
              <c:numCache>
                <c:formatCode>#,##0.00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'Вопр1-1'!$F$11</c:f>
              <c:numCache>
                <c:formatCode>#,##0.00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'Вопр1-1'!$G$11</c:f>
              <c:numCache>
                <c:formatCode>#,##0.00</c:formatCode>
                <c:ptCount val="1"/>
                <c:pt idx="0">
                  <c:v>2.7777777777777777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'Вопр1-1'!$H$11</c:f>
              <c:numCache>
                <c:formatCode>#,##0.00</c:formatCode>
                <c:ptCount val="1"/>
                <c:pt idx="0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89680"/>
        <c:axId val="279389288"/>
      </c:barChart>
      <c:catAx>
        <c:axId val="27938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9389288"/>
        <c:crosses val="autoZero"/>
        <c:auto val="1"/>
        <c:lblAlgn val="ctr"/>
        <c:lblOffset val="100"/>
        <c:noMultiLvlLbl val="0"/>
      </c:catAx>
      <c:valAx>
        <c:axId val="2793892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9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'Вопр7-1'!$C$25</c:f>
              <c:numCache>
                <c:formatCode>#,##0.00</c:formatCode>
                <c:ptCount val="1"/>
                <c:pt idx="0">
                  <c:v>9.7701149425287355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'Вопр7-1'!$D$25</c:f>
              <c:numCache>
                <c:formatCode>#,##0.00</c:formatCode>
                <c:ptCount val="1"/>
                <c:pt idx="0">
                  <c:v>12.068965517241379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'Вопр7-1'!$E$25</c:f>
              <c:numCache>
                <c:formatCode>#,##0.00</c:formatCode>
                <c:ptCount val="1"/>
                <c:pt idx="0">
                  <c:v>10.919540229885058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'Вопр7-1'!$F$25</c:f>
              <c:numCache>
                <c:formatCode>#,##0.00</c:formatCode>
                <c:ptCount val="1"/>
                <c:pt idx="0">
                  <c:v>9.7701149425287355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'Вопр7-1'!$G$25</c:f>
              <c:numCache>
                <c:formatCode>#,##0.00</c:formatCode>
                <c:ptCount val="1"/>
                <c:pt idx="0">
                  <c:v>57.47126436781609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7936"/>
        <c:axId val="290008328"/>
      </c:barChart>
      <c:catAx>
        <c:axId val="29000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8328"/>
        <c:crosses val="autoZero"/>
        <c:auto val="1"/>
        <c:lblAlgn val="ctr"/>
        <c:lblOffset val="100"/>
        <c:noMultiLvlLbl val="0"/>
      </c:catAx>
      <c:valAx>
        <c:axId val="2900083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'Вопр7-1'!$C$26</c:f>
              <c:numCache>
                <c:formatCode>#,##0.00</c:formatCode>
                <c:ptCount val="1"/>
                <c:pt idx="0">
                  <c:v>6.1911170928667563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'Вопр7-1'!$D$26</c:f>
              <c:numCache>
                <c:formatCode>#,##0.00</c:formatCode>
                <c:ptCount val="1"/>
                <c:pt idx="0">
                  <c:v>45.222072678331088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'Вопр7-1'!$E$26</c:f>
              <c:numCache>
                <c:formatCode>#,##0.00</c:formatCode>
                <c:ptCount val="1"/>
                <c:pt idx="0">
                  <c:v>17.900403768506056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'Вопр7-1'!$F$26</c:f>
              <c:numCache>
                <c:formatCode>#,##0.00</c:formatCode>
                <c:ptCount val="1"/>
                <c:pt idx="0">
                  <c:v>5.3835800807537009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'Вопр7-1'!$G$26</c:f>
              <c:numCache>
                <c:formatCode>#,##0.00</c:formatCode>
                <c:ptCount val="1"/>
                <c:pt idx="0">
                  <c:v>25.302826379542399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9112"/>
        <c:axId val="290009504"/>
      </c:barChart>
      <c:catAx>
        <c:axId val="290009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09504"/>
        <c:crosses val="autoZero"/>
        <c:auto val="1"/>
        <c:lblAlgn val="ctr"/>
        <c:lblOffset val="100"/>
        <c:noMultiLvlLbl val="0"/>
      </c:catAx>
      <c:valAx>
        <c:axId val="2900095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09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'Вопр7-1'!$C$27</c:f>
              <c:numCache>
                <c:formatCode>#,##0.00</c:formatCode>
                <c:ptCount val="1"/>
                <c:pt idx="0">
                  <c:v>12.320916905444127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'Вопр7-1'!$D$27</c:f>
              <c:numCache>
                <c:formatCode>#,##0.00</c:formatCode>
                <c:ptCount val="1"/>
                <c:pt idx="0">
                  <c:v>29.226361031518628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'Вопр7-1'!$E$27</c:f>
              <c:numCache>
                <c:formatCode>#,##0.00</c:formatCode>
                <c:ptCount val="1"/>
                <c:pt idx="0">
                  <c:v>11.74785100286533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'Вопр7-1'!$F$27</c:f>
              <c:numCache>
                <c:formatCode>#,##0.00</c:formatCode>
                <c:ptCount val="1"/>
                <c:pt idx="0">
                  <c:v>6.303724928366762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'Вопр7-1'!$G$27</c:f>
              <c:numCache>
                <c:formatCode>#,##0.00</c:formatCode>
                <c:ptCount val="1"/>
                <c:pt idx="0">
                  <c:v>40.401146131805163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0288"/>
        <c:axId val="290010680"/>
      </c:barChart>
      <c:catAx>
        <c:axId val="29001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10680"/>
        <c:crosses val="autoZero"/>
        <c:auto val="1"/>
        <c:lblAlgn val="ctr"/>
        <c:lblOffset val="100"/>
        <c:noMultiLvlLbl val="0"/>
      </c:catAx>
      <c:valAx>
        <c:axId val="2900106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'Вопр7-1'!$C$28</c:f>
              <c:numCache>
                <c:formatCode>#,##0.00</c:formatCode>
                <c:ptCount val="1"/>
                <c:pt idx="0">
                  <c:v>2.7777777777777777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'Вопр7-1'!$D$28</c:f>
              <c:numCache>
                <c:formatCode>#,##0.00</c:formatCode>
                <c:ptCount val="1"/>
                <c:pt idx="0">
                  <c:v>1.3888888888888888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'Вопр7-1'!$E$28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'Вопр7-1'!$F$28</c:f>
              <c:numCache>
                <c:formatCode>#,##0.00</c:formatCode>
                <c:ptCount val="1"/>
                <c:pt idx="0">
                  <c:v>4.1666666666666661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'Вопр7-1'!$G$28</c:f>
              <c:numCache>
                <c:formatCode>#,##0.00</c:formatCode>
                <c:ptCount val="1"/>
                <c:pt idx="0">
                  <c:v>83.333333333333343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1464"/>
        <c:axId val="290011856"/>
      </c:barChart>
      <c:catAx>
        <c:axId val="290011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11856"/>
        <c:crosses val="autoZero"/>
        <c:auto val="1"/>
        <c:lblAlgn val="ctr"/>
        <c:lblOffset val="100"/>
        <c:noMultiLvlLbl val="0"/>
      </c:catAx>
      <c:valAx>
        <c:axId val="2900118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1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'Вопр7-1'!$C$29</c:f>
              <c:numCache>
                <c:formatCode>#,##0.00</c:formatCode>
                <c:ptCount val="1"/>
                <c:pt idx="0">
                  <c:v>8.1632653061224492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'Вопр7-1'!$D$29</c:f>
              <c:numCache>
                <c:formatCode>#,##0.00</c:formatCode>
                <c:ptCount val="1"/>
                <c:pt idx="0">
                  <c:v>6.1224489795918364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'Вопр7-1'!$E$29</c:f>
              <c:numCache>
                <c:formatCode>#,##0.00</c:formatCode>
                <c:ptCount val="1"/>
                <c:pt idx="0">
                  <c:v>55.102040816326522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'Вопр7-1'!$F$29</c:f>
              <c:numCache>
                <c:formatCode>#,##0.00</c:formatCode>
                <c:ptCount val="1"/>
                <c:pt idx="0">
                  <c:v>4.0816326530612246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'Вопр7-1'!$G$29</c:f>
              <c:numCache>
                <c:formatCode>#,##0.00</c:formatCode>
                <c:ptCount val="1"/>
                <c:pt idx="0">
                  <c:v>26.530612244897959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2640"/>
        <c:axId val="290013032"/>
      </c:barChart>
      <c:catAx>
        <c:axId val="29001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13032"/>
        <c:crosses val="autoZero"/>
        <c:auto val="1"/>
        <c:lblAlgn val="ctr"/>
        <c:lblOffset val="100"/>
        <c:noMultiLvlLbl val="0"/>
      </c:catAx>
      <c:valAx>
        <c:axId val="2900130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'Вопр7-1'!$I$4</c:f>
              <c:strCache>
                <c:ptCount val="1"/>
                <c:pt idx="0">
                  <c:v>Белевский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'Вопр7-1'!$J$4:$N$4</c:f>
              <c:numCache>
                <c:formatCode>General</c:formatCode>
                <c:ptCount val="5"/>
                <c:pt idx="0" formatCode="#,##0.00">
                  <c:v>21.875</c:v>
                </c:pt>
              </c:numCache>
            </c:numRef>
          </c:val>
        </c:ser>
        <c:ser>
          <c:idx val="1"/>
          <c:order val="1"/>
          <c:tx>
            <c:strRef>
              <c:f>'Вопр7-1'!$I$5</c:f>
              <c:strCache>
                <c:ptCount val="1"/>
                <c:pt idx="0">
                  <c:v>город Новомосковск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'Вопр7-1'!$J$5:$N$5</c:f>
              <c:numCache>
                <c:formatCode>#,##0.00</c:formatCode>
                <c:ptCount val="5"/>
                <c:pt idx="1">
                  <c:v>45.222072678331088</c:v>
                </c:pt>
              </c:numCache>
            </c:numRef>
          </c:val>
        </c:ser>
        <c:ser>
          <c:idx val="2"/>
          <c:order val="2"/>
          <c:tx>
            <c:strRef>
              <c:f>'Вопр7-1'!$I$6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'Вопр7-1'!$J$6:$N$6</c:f>
              <c:numCache>
                <c:formatCode>General</c:formatCode>
                <c:ptCount val="5"/>
                <c:pt idx="2" formatCode="#,##0.00">
                  <c:v>55.102040816326522</c:v>
                </c:pt>
              </c:numCache>
            </c:numRef>
          </c:val>
        </c:ser>
        <c:ser>
          <c:idx val="3"/>
          <c:order val="3"/>
          <c:tx>
            <c:strRef>
              <c:f>'Вопр7-1'!$I$7</c:f>
              <c:strCache>
                <c:ptCount val="1"/>
                <c:pt idx="0">
                  <c:v>Чернский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'Вопр7-1'!$J$7:$N$7</c:f>
              <c:numCache>
                <c:formatCode>General</c:formatCode>
                <c:ptCount val="5"/>
                <c:pt idx="3" formatCode="#,##0.00">
                  <c:v>16.417910447761194</c:v>
                </c:pt>
              </c:numCache>
            </c:numRef>
          </c:val>
        </c:ser>
        <c:ser>
          <c:idx val="4"/>
          <c:order val="4"/>
          <c:tx>
            <c:strRef>
              <c:f>'Вопр7-1'!$I$8</c:f>
              <c:strCache>
                <c:ptCount val="1"/>
                <c:pt idx="0">
                  <c:v>р.п. Новогуровский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'Вопр7-1'!$J$8:$N$8</c:f>
              <c:numCache>
                <c:formatCode>General</c:formatCode>
                <c:ptCount val="5"/>
                <c:pt idx="4" formatCode="#,##0.00">
                  <c:v>83.333333333333343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90013816"/>
        <c:axId val="290014208"/>
      </c:barChart>
      <c:catAx>
        <c:axId val="29001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0014208"/>
        <c:crosses val="autoZero"/>
        <c:auto val="1"/>
        <c:lblAlgn val="ctr"/>
        <c:lblOffset val="100"/>
        <c:noMultiLvlLbl val="0"/>
      </c:catAx>
      <c:valAx>
        <c:axId val="2900142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3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55149294015301908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Вопр8!$C$3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Вопр8!$B$4:$B$29</c:f>
              <c:strCache>
                <c:ptCount val="26"/>
                <c:pt idx="0">
                  <c:v>город Тула</c:v>
                </c:pt>
                <c:pt idx="1">
                  <c:v>Белевский район</c:v>
                </c:pt>
                <c:pt idx="2">
                  <c:v>Плавский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Куркинский район</c:v>
                </c:pt>
                <c:pt idx="7">
                  <c:v>Кимовский район</c:v>
                </c:pt>
                <c:pt idx="8">
                  <c:v>Одоевский район</c:v>
                </c:pt>
                <c:pt idx="9">
                  <c:v>Чернский район</c:v>
                </c:pt>
                <c:pt idx="10">
                  <c:v>р.п. Новогуровский</c:v>
                </c:pt>
                <c:pt idx="11">
                  <c:v>Арсеньевский район</c:v>
                </c:pt>
                <c:pt idx="12">
                  <c:v>город Алексин</c:v>
                </c:pt>
                <c:pt idx="13">
                  <c:v>Тепло-Огаревский район</c:v>
                </c:pt>
                <c:pt idx="14">
                  <c:v>город Ефремов</c:v>
                </c:pt>
                <c:pt idx="15">
                  <c:v>Славный</c:v>
                </c:pt>
                <c:pt idx="16">
                  <c:v>Дубенский район</c:v>
                </c:pt>
                <c:pt idx="17">
                  <c:v>город Новомосковск</c:v>
                </c:pt>
                <c:pt idx="18">
                  <c:v>Ясногорский район</c:v>
                </c:pt>
                <c:pt idx="19">
                  <c:v>Каменский район</c:v>
                </c:pt>
                <c:pt idx="20">
                  <c:v>Киреевский район</c:v>
                </c:pt>
                <c:pt idx="21">
                  <c:v>Веневский район</c:v>
                </c:pt>
                <c:pt idx="22">
                  <c:v>Щекинский район</c:v>
                </c:pt>
                <c:pt idx="23">
                  <c:v>Богородицкий район</c:v>
                </c:pt>
                <c:pt idx="24">
                  <c:v>Узловский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Вопр8!$C$4:$C$29</c:f>
              <c:numCache>
                <c:formatCode>#,##0.00</c:formatCode>
                <c:ptCount val="26"/>
                <c:pt idx="0">
                  <c:v>93.895155938951547</c:v>
                </c:pt>
                <c:pt idx="1">
                  <c:v>91.823899371069189</c:v>
                </c:pt>
                <c:pt idx="2">
                  <c:v>91.701244813278009</c:v>
                </c:pt>
                <c:pt idx="3">
                  <c:v>85.526315789473685</c:v>
                </c:pt>
                <c:pt idx="4">
                  <c:v>85.411140583554385</c:v>
                </c:pt>
                <c:pt idx="5">
                  <c:v>84.104046242774558</c:v>
                </c:pt>
                <c:pt idx="6">
                  <c:v>82.954545454545467</c:v>
                </c:pt>
                <c:pt idx="7">
                  <c:v>81.956155143338947</c:v>
                </c:pt>
                <c:pt idx="8">
                  <c:v>81.818181818181813</c:v>
                </c:pt>
                <c:pt idx="9">
                  <c:v>80.645161290322591</c:v>
                </c:pt>
                <c:pt idx="10">
                  <c:v>80.357142857142861</c:v>
                </c:pt>
                <c:pt idx="11">
                  <c:v>79.891304347826093</c:v>
                </c:pt>
                <c:pt idx="12">
                  <c:v>77.666666666666657</c:v>
                </c:pt>
                <c:pt idx="13">
                  <c:v>76.428571428571431</c:v>
                </c:pt>
                <c:pt idx="14">
                  <c:v>74.83660130718954</c:v>
                </c:pt>
                <c:pt idx="15">
                  <c:v>74.509803921568619</c:v>
                </c:pt>
                <c:pt idx="16">
                  <c:v>73.770491803278688</c:v>
                </c:pt>
                <c:pt idx="17">
                  <c:v>70.033296337402888</c:v>
                </c:pt>
                <c:pt idx="18">
                  <c:v>69.191919191919197</c:v>
                </c:pt>
                <c:pt idx="19">
                  <c:v>68.181818181818187</c:v>
                </c:pt>
                <c:pt idx="20">
                  <c:v>67.063492063492063</c:v>
                </c:pt>
                <c:pt idx="21">
                  <c:v>66.82692307692308</c:v>
                </c:pt>
                <c:pt idx="22">
                  <c:v>66.636113657195239</c:v>
                </c:pt>
                <c:pt idx="23">
                  <c:v>66.006600660066013</c:v>
                </c:pt>
                <c:pt idx="24">
                  <c:v>49.75124378109453</c:v>
                </c:pt>
                <c:pt idx="25">
                  <c:v>35.779816513761467</c:v>
                </c:pt>
              </c:numCache>
            </c:numRef>
          </c:val>
        </c:ser>
        <c:ser>
          <c:idx val="1"/>
          <c:order val="1"/>
          <c:tx>
            <c:strRef>
              <c:f>Вопр8!$D$3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Вопр8!$B$4:$B$29</c:f>
              <c:strCache>
                <c:ptCount val="26"/>
                <c:pt idx="0">
                  <c:v>город Тула</c:v>
                </c:pt>
                <c:pt idx="1">
                  <c:v>Белевский район</c:v>
                </c:pt>
                <c:pt idx="2">
                  <c:v>Плавский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Куркинский район</c:v>
                </c:pt>
                <c:pt idx="7">
                  <c:v>Кимовский район</c:v>
                </c:pt>
                <c:pt idx="8">
                  <c:v>Одоевский район</c:v>
                </c:pt>
                <c:pt idx="9">
                  <c:v>Чернский район</c:v>
                </c:pt>
                <c:pt idx="10">
                  <c:v>р.п. Новогуровский</c:v>
                </c:pt>
                <c:pt idx="11">
                  <c:v>Арсеньевский район</c:v>
                </c:pt>
                <c:pt idx="12">
                  <c:v>город Алексин</c:v>
                </c:pt>
                <c:pt idx="13">
                  <c:v>Тепло-Огаревский район</c:v>
                </c:pt>
                <c:pt idx="14">
                  <c:v>город Ефремов</c:v>
                </c:pt>
                <c:pt idx="15">
                  <c:v>Славный</c:v>
                </c:pt>
                <c:pt idx="16">
                  <c:v>Дубенский район</c:v>
                </c:pt>
                <c:pt idx="17">
                  <c:v>город Новомосковск</c:v>
                </c:pt>
                <c:pt idx="18">
                  <c:v>Ясногорский район</c:v>
                </c:pt>
                <c:pt idx="19">
                  <c:v>Каменский район</c:v>
                </c:pt>
                <c:pt idx="20">
                  <c:v>Киреевский район</c:v>
                </c:pt>
                <c:pt idx="21">
                  <c:v>Веневский район</c:v>
                </c:pt>
                <c:pt idx="22">
                  <c:v>Щекинский район</c:v>
                </c:pt>
                <c:pt idx="23">
                  <c:v>Богородицкий район</c:v>
                </c:pt>
                <c:pt idx="24">
                  <c:v>Узловский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Вопр8!$D$4:$D$29</c:f>
              <c:numCache>
                <c:formatCode>#\ ###;0.00</c:formatCode>
                <c:ptCount val="26"/>
                <c:pt idx="0">
                  <c:v>-4.3132050431320508</c:v>
                </c:pt>
                <c:pt idx="1">
                  <c:v>-4.4025157232704402</c:v>
                </c:pt>
                <c:pt idx="2">
                  <c:v>-5.394190871369295</c:v>
                </c:pt>
                <c:pt idx="3">
                  <c:v>-8.5526315789473681</c:v>
                </c:pt>
                <c:pt idx="4">
                  <c:v>-7.6923076923076916</c:v>
                </c:pt>
                <c:pt idx="5">
                  <c:v>-10.98265895953757</c:v>
                </c:pt>
                <c:pt idx="6">
                  <c:v>-10.795454545454547</c:v>
                </c:pt>
                <c:pt idx="7">
                  <c:v>-9.9494097807757171</c:v>
                </c:pt>
                <c:pt idx="8">
                  <c:v>-7.1428571428571423</c:v>
                </c:pt>
                <c:pt idx="9">
                  <c:v>-12.903225806451612</c:v>
                </c:pt>
                <c:pt idx="10">
                  <c:v>-13.392857142857142</c:v>
                </c:pt>
                <c:pt idx="11">
                  <c:v>-9.7826086956521738</c:v>
                </c:pt>
                <c:pt idx="12">
                  <c:v>-16.666666666666668</c:v>
                </c:pt>
                <c:pt idx="13">
                  <c:v>-15</c:v>
                </c:pt>
                <c:pt idx="14">
                  <c:v>-11.76470588235294</c:v>
                </c:pt>
                <c:pt idx="15">
                  <c:v>-24.836601307189543</c:v>
                </c:pt>
                <c:pt idx="16">
                  <c:v>-11.475409836065573</c:v>
                </c:pt>
                <c:pt idx="17">
                  <c:v>-20.976692563817981</c:v>
                </c:pt>
                <c:pt idx="18">
                  <c:v>-17.676767676767675</c:v>
                </c:pt>
                <c:pt idx="19">
                  <c:v>-4.545454545454545</c:v>
                </c:pt>
                <c:pt idx="20">
                  <c:v>-21.825396825396822</c:v>
                </c:pt>
                <c:pt idx="21">
                  <c:v>-21.634615384615387</c:v>
                </c:pt>
                <c:pt idx="22">
                  <c:v>-19.431714023831347</c:v>
                </c:pt>
                <c:pt idx="23">
                  <c:v>-18.151815181518153</c:v>
                </c:pt>
                <c:pt idx="24">
                  <c:v>-38.059701492537314</c:v>
                </c:pt>
                <c:pt idx="25">
                  <c:v>-52.752293577981654</c:v>
                </c:pt>
              </c:numCache>
            </c:numRef>
          </c:val>
        </c:ser>
        <c:ser>
          <c:idx val="2"/>
          <c:order val="2"/>
          <c:tx>
            <c:strRef>
              <c:f>Вопр8!$E$3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Вопр8!$B$4:$B$29</c:f>
              <c:strCache>
                <c:ptCount val="26"/>
                <c:pt idx="0">
                  <c:v>город Тула</c:v>
                </c:pt>
                <c:pt idx="1">
                  <c:v>Белевский район</c:v>
                </c:pt>
                <c:pt idx="2">
                  <c:v>Плавский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Куркинский район</c:v>
                </c:pt>
                <c:pt idx="7">
                  <c:v>Кимовский район</c:v>
                </c:pt>
                <c:pt idx="8">
                  <c:v>Одоевский район</c:v>
                </c:pt>
                <c:pt idx="9">
                  <c:v>Чернский район</c:v>
                </c:pt>
                <c:pt idx="10">
                  <c:v>р.п. Новогуровский</c:v>
                </c:pt>
                <c:pt idx="11">
                  <c:v>Арсеньевский район</c:v>
                </c:pt>
                <c:pt idx="12">
                  <c:v>город Алексин</c:v>
                </c:pt>
                <c:pt idx="13">
                  <c:v>Тепло-Огаревский район</c:v>
                </c:pt>
                <c:pt idx="14">
                  <c:v>город Ефремов</c:v>
                </c:pt>
                <c:pt idx="15">
                  <c:v>Славный</c:v>
                </c:pt>
                <c:pt idx="16">
                  <c:v>Дубенский район</c:v>
                </c:pt>
                <c:pt idx="17">
                  <c:v>город Новомосковск</c:v>
                </c:pt>
                <c:pt idx="18">
                  <c:v>Ясногорский район</c:v>
                </c:pt>
                <c:pt idx="19">
                  <c:v>Каменский район</c:v>
                </c:pt>
                <c:pt idx="20">
                  <c:v>Киреевский район</c:v>
                </c:pt>
                <c:pt idx="21">
                  <c:v>Веневский район</c:v>
                </c:pt>
                <c:pt idx="22">
                  <c:v>Щекинский район</c:v>
                </c:pt>
                <c:pt idx="23">
                  <c:v>Богородицкий район</c:v>
                </c:pt>
                <c:pt idx="24">
                  <c:v>Узловский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Вопр8!$E$4:$E$29</c:f>
              <c:numCache>
                <c:formatCode>#,##0.00</c:formatCode>
                <c:ptCount val="26"/>
                <c:pt idx="0">
                  <c:v>0.92899800928998</c:v>
                </c:pt>
                <c:pt idx="1">
                  <c:v>0</c:v>
                </c:pt>
                <c:pt idx="2">
                  <c:v>0.82987551867219922</c:v>
                </c:pt>
                <c:pt idx="3">
                  <c:v>2.6315789473684208</c:v>
                </c:pt>
                <c:pt idx="4">
                  <c:v>2.1220159151193632</c:v>
                </c:pt>
                <c:pt idx="5">
                  <c:v>1.7341040462427744</c:v>
                </c:pt>
                <c:pt idx="6">
                  <c:v>3.4090909090909087</c:v>
                </c:pt>
                <c:pt idx="7">
                  <c:v>1.5177065767284992</c:v>
                </c:pt>
                <c:pt idx="8">
                  <c:v>1.948051948051948</c:v>
                </c:pt>
                <c:pt idx="9">
                  <c:v>1.2903225806451613</c:v>
                </c:pt>
                <c:pt idx="10">
                  <c:v>5.3571428571428568</c:v>
                </c:pt>
                <c:pt idx="11">
                  <c:v>2.7173913043478262</c:v>
                </c:pt>
                <c:pt idx="12">
                  <c:v>4</c:v>
                </c:pt>
                <c:pt idx="13">
                  <c:v>2.1428571428571428</c:v>
                </c:pt>
                <c:pt idx="14">
                  <c:v>8.4967320261437909</c:v>
                </c:pt>
                <c:pt idx="15">
                  <c:v>0.65359477124183007</c:v>
                </c:pt>
                <c:pt idx="16">
                  <c:v>3.8251366120218582</c:v>
                </c:pt>
                <c:pt idx="17">
                  <c:v>6.1043285238623746</c:v>
                </c:pt>
                <c:pt idx="18">
                  <c:v>3.535353535353535</c:v>
                </c:pt>
                <c:pt idx="19">
                  <c:v>5.1948051948051948</c:v>
                </c:pt>
                <c:pt idx="20">
                  <c:v>4.3650793650793647</c:v>
                </c:pt>
                <c:pt idx="21">
                  <c:v>6.25</c:v>
                </c:pt>
                <c:pt idx="22">
                  <c:v>7.1494042163153066</c:v>
                </c:pt>
                <c:pt idx="23">
                  <c:v>6.2706270627062706</c:v>
                </c:pt>
                <c:pt idx="24">
                  <c:v>7.7114427860696511</c:v>
                </c:pt>
                <c:pt idx="25">
                  <c:v>2.7522935779816518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90014992"/>
        <c:axId val="290015384"/>
      </c:barChart>
      <c:catAx>
        <c:axId val="2900149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90015384"/>
        <c:crosses val="autoZero"/>
        <c:auto val="1"/>
        <c:lblAlgn val="ctr"/>
        <c:lblOffset val="10"/>
        <c:noMultiLvlLbl val="0"/>
      </c:catAx>
      <c:valAx>
        <c:axId val="290015384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49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28417835872494"/>
          <c:y val="0.73793589682596172"/>
          <c:w val="0.27971582164127501"/>
          <c:h val="0.2220875258040619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'Вопр8-1'!$C$4</c:f>
              <c:numCache>
                <c:formatCode>#,##0.00</c:formatCode>
                <c:ptCount val="1"/>
                <c:pt idx="0">
                  <c:v>11.76470588235294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'Вопр8-1'!$D$4</c:f>
              <c:numCache>
                <c:formatCode>#,##0.00</c:formatCode>
                <c:ptCount val="1"/>
                <c:pt idx="0">
                  <c:v>26.47058823529412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'Вопр8-1'!$E$4</c:f>
              <c:numCache>
                <c:formatCode>#,##0.00</c:formatCode>
                <c:ptCount val="1"/>
                <c:pt idx="0">
                  <c:v>2.9411764705882351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'Вопр8-1'!$F$4</c:f>
              <c:numCache>
                <c:formatCode>#,##0.00</c:formatCode>
                <c:ptCount val="1"/>
                <c:pt idx="0">
                  <c:v>58.82352941176471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6168"/>
        <c:axId val="290016560"/>
      </c:barChart>
      <c:catAx>
        <c:axId val="290016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16560"/>
        <c:crosses val="autoZero"/>
        <c:auto val="1"/>
        <c:lblAlgn val="ctr"/>
        <c:lblOffset val="100"/>
        <c:noMultiLvlLbl val="0"/>
      </c:catAx>
      <c:valAx>
        <c:axId val="2900165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6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5203341697184104"/>
          <c:h val="0.4689386792203663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'Вопр8-1'!$C$5</c:f>
              <c:numCache>
                <c:formatCode>#,##0.00</c:formatCode>
                <c:ptCount val="1"/>
                <c:pt idx="0">
                  <c:v>22.58064516129032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'Вопр8-1'!$D$5</c:f>
              <c:numCache>
                <c:formatCode>#,##0.00</c:formatCode>
                <c:ptCount val="1"/>
                <c:pt idx="0">
                  <c:v>19.35483870967742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'Вопр8-1'!$B$5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'Вопр8-1'!$E$5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'Вопр8-1'!$F$5</c:f>
              <c:numCache>
                <c:formatCode>#,##0.00</c:formatCode>
                <c:ptCount val="1"/>
                <c:pt idx="0">
                  <c:v>58.064516129032263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7344"/>
        <c:axId val="290017736"/>
      </c:barChart>
      <c:catAx>
        <c:axId val="29001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0017736"/>
        <c:crosses val="autoZero"/>
        <c:auto val="1"/>
        <c:lblAlgn val="ctr"/>
        <c:lblOffset val="100"/>
        <c:noMultiLvlLbl val="0"/>
      </c:catAx>
      <c:valAx>
        <c:axId val="2900177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001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84351636121401"/>
          <c:h val="0.47776946099876716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'Вопр8-1'!$C$6</c:f>
              <c:numCache>
                <c:formatCode>#,##0.00</c:formatCode>
                <c:ptCount val="1"/>
                <c:pt idx="0">
                  <c:v>16.265060240963855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'Вопр8-1'!$D$6</c:f>
              <c:numCache>
                <c:formatCode>#,##0.00</c:formatCode>
                <c:ptCount val="1"/>
                <c:pt idx="0">
                  <c:v>32.53012048192771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'Вопр8-1'!$E$6</c:f>
              <c:numCache>
                <c:formatCode>#,##0.00</c:formatCode>
                <c:ptCount val="1"/>
                <c:pt idx="0">
                  <c:v>4.2168674698795181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'Вопр8-1'!$F$6</c:f>
              <c:numCache>
                <c:formatCode>#,##0.00</c:formatCode>
                <c:ptCount val="1"/>
                <c:pt idx="0">
                  <c:v>46.987951807228917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0936"/>
        <c:axId val="291561328"/>
      </c:barChart>
      <c:catAx>
        <c:axId val="29156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1328"/>
        <c:crosses val="autoZero"/>
        <c:auto val="1"/>
        <c:lblAlgn val="ctr"/>
        <c:lblOffset val="100"/>
        <c:noMultiLvlLbl val="0"/>
      </c:catAx>
      <c:valAx>
        <c:axId val="2915613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84351636121401"/>
          <c:h val="0.4878323527516331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'Вопр1-1'!$C$12</c:f>
              <c:numCache>
                <c:formatCode>#,##0.00</c:formatCode>
                <c:ptCount val="1"/>
                <c:pt idx="0">
                  <c:v>12.903225806451612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'Вопр1-1'!$D$12</c:f>
              <c:numCache>
                <c:formatCode>#,##0.00</c:formatCode>
                <c:ptCount val="1"/>
                <c:pt idx="0">
                  <c:v>9.67741935483871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'Вопр1-1'!$E$12</c:f>
              <c:numCache>
                <c:formatCode>#,##0.00</c:formatCode>
                <c:ptCount val="1"/>
                <c:pt idx="0">
                  <c:v>18.996415770609318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'Вопр1-1'!$F$12</c:f>
              <c:numCache>
                <c:formatCode>#,##0.00</c:formatCode>
                <c:ptCount val="1"/>
                <c:pt idx="0">
                  <c:v>8.9605734767025087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'Вопр1-1'!$G$12</c:f>
              <c:numCache>
                <c:formatCode>#,##0.00</c:formatCode>
                <c:ptCount val="1"/>
                <c:pt idx="0">
                  <c:v>4.6594982078853047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'Вопр1-1'!$H$12</c:f>
              <c:numCache>
                <c:formatCode>#,##0.00</c:formatCode>
                <c:ptCount val="1"/>
                <c:pt idx="0">
                  <c:v>44.802867383512549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36208"/>
        <c:axId val="280336600"/>
      </c:barChart>
      <c:catAx>
        <c:axId val="28033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336600"/>
        <c:crosses val="autoZero"/>
        <c:auto val="1"/>
        <c:lblAlgn val="ctr"/>
        <c:lblOffset val="100"/>
        <c:noMultiLvlLbl val="0"/>
      </c:catAx>
      <c:valAx>
        <c:axId val="2803366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33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'Вопр8-1'!$C$7</c:f>
              <c:numCache>
                <c:formatCode>#,##0.00</c:formatCode>
                <c:ptCount val="1"/>
                <c:pt idx="0">
                  <c:v>14.864864864864865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'Вопр8-1'!$D$7</c:f>
              <c:numCache>
                <c:formatCode>#,##0.00</c:formatCode>
                <c:ptCount val="1"/>
                <c:pt idx="0">
                  <c:v>37.837837837837839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'Вопр8-1'!$E$7</c:f>
              <c:numCache>
                <c:formatCode>#,##0.00</c:formatCode>
                <c:ptCount val="1"/>
                <c:pt idx="0">
                  <c:v>6.756756756756757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'Вопр8-1'!$F$7</c:f>
              <c:numCache>
                <c:formatCode>#,##0.00</c:formatCode>
                <c:ptCount val="1"/>
                <c:pt idx="0">
                  <c:v>40.54054054054054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2112"/>
        <c:axId val="291562504"/>
      </c:barChart>
      <c:catAx>
        <c:axId val="29156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2504"/>
        <c:crosses val="autoZero"/>
        <c:auto val="1"/>
        <c:lblAlgn val="ctr"/>
        <c:lblOffset val="100"/>
        <c:noMultiLvlLbl val="0"/>
      </c:catAx>
      <c:valAx>
        <c:axId val="2915625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'Вопр8-1'!$C$8</c:f>
              <c:numCache>
                <c:formatCode>#,##0.00</c:formatCode>
                <c:ptCount val="1"/>
                <c:pt idx="0">
                  <c:v>26.315789473684209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'Вопр8-1'!$D$8</c:f>
              <c:numCache>
                <c:formatCode>#,##0.00</c:formatCode>
                <c:ptCount val="1"/>
                <c:pt idx="0">
                  <c:v>28.947368421052634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'Вопр8-1'!$E$8</c:f>
              <c:numCache>
                <c:formatCode>#,##0.00</c:formatCode>
                <c:ptCount val="1"/>
                <c:pt idx="0">
                  <c:v>5.2631578947368416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'Вопр8-1'!$F$8</c:f>
              <c:numCache>
                <c:formatCode>#,##0.00</c:formatCode>
                <c:ptCount val="1"/>
                <c:pt idx="0">
                  <c:v>39.473684210526315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3288"/>
        <c:axId val="291563680"/>
      </c:barChart>
      <c:catAx>
        <c:axId val="29156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3680"/>
        <c:crosses val="autoZero"/>
        <c:auto val="1"/>
        <c:lblAlgn val="ctr"/>
        <c:lblOffset val="100"/>
        <c:noMultiLvlLbl val="0"/>
      </c:catAx>
      <c:valAx>
        <c:axId val="2915636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'Вопр8-1'!$C$9</c:f>
              <c:numCache>
                <c:formatCode>#,##0.00</c:formatCode>
                <c:ptCount val="1"/>
                <c:pt idx="0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'Вопр8-1'!$D$9</c:f>
              <c:numCache>
                <c:formatCode>#,##0.00</c:formatCode>
                <c:ptCount val="1"/>
                <c:pt idx="0">
                  <c:v>27.500000000000004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'Вопр8-1'!$E$9</c:f>
              <c:numCache>
                <c:formatCode>#,##0.00</c:formatCode>
                <c:ptCount val="1"/>
                <c:pt idx="0">
                  <c:v>7.5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'Вопр8-1'!$F$9</c:f>
              <c:numCache>
                <c:formatCode>#,##0.00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4464"/>
        <c:axId val="291564856"/>
      </c:barChart>
      <c:catAx>
        <c:axId val="29156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4856"/>
        <c:crosses val="autoZero"/>
        <c:auto val="1"/>
        <c:lblAlgn val="ctr"/>
        <c:lblOffset val="100"/>
        <c:noMultiLvlLbl val="0"/>
      </c:catAx>
      <c:valAx>
        <c:axId val="2915648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'Вопр8-1'!$C$10</c:f>
              <c:numCache>
                <c:formatCode>#,##0.00</c:formatCode>
                <c:ptCount val="1"/>
                <c:pt idx="0">
                  <c:v>38.03921568627451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'Вопр8-1'!$D$10</c:f>
              <c:numCache>
                <c:formatCode>#,##0.00</c:formatCode>
                <c:ptCount val="1"/>
                <c:pt idx="0">
                  <c:v>43.921568627450981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'Вопр8-1'!$E$10</c:f>
              <c:numCache>
                <c:formatCode>#,##0.00</c:formatCode>
                <c:ptCount val="1"/>
                <c:pt idx="0">
                  <c:v>1.9607843137254901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'Вопр8-1'!$F$10</c:f>
              <c:numCache>
                <c:formatCode>#,##0.00</c:formatCode>
                <c:ptCount val="1"/>
                <c:pt idx="0">
                  <c:v>16.078431372549019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5640"/>
        <c:axId val="291566032"/>
      </c:barChart>
      <c:catAx>
        <c:axId val="29156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6032"/>
        <c:crosses val="autoZero"/>
        <c:auto val="1"/>
        <c:lblAlgn val="ctr"/>
        <c:lblOffset val="100"/>
        <c:noMultiLvlLbl val="0"/>
      </c:catAx>
      <c:valAx>
        <c:axId val="2915660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5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'Вопр8-1'!$C$11</c:f>
              <c:numCache>
                <c:formatCode>#,##0.00</c:formatCode>
                <c:ptCount val="1"/>
                <c:pt idx="0">
                  <c:v>3.125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'Вопр8-1'!$D$11</c:f>
              <c:numCache>
                <c:formatCode>#,##0.00</c:formatCode>
                <c:ptCount val="1"/>
                <c:pt idx="0">
                  <c:v>15.625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'Вопр8-1'!$E$11</c:f>
              <c:numCache>
                <c:formatCode>#,##0.00</c:formatCode>
                <c:ptCount val="1"/>
                <c:pt idx="0">
                  <c:v>3.125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'Вопр8-1'!$F$11</c:f>
              <c:numCache>
                <c:formatCode>#,##0.00</c:formatCode>
                <c:ptCount val="1"/>
                <c:pt idx="0">
                  <c:v>78.125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6816"/>
        <c:axId val="291567208"/>
      </c:barChart>
      <c:catAx>
        <c:axId val="29156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7208"/>
        <c:crosses val="autoZero"/>
        <c:auto val="1"/>
        <c:lblAlgn val="ctr"/>
        <c:lblOffset val="100"/>
        <c:noMultiLvlLbl val="0"/>
      </c:catAx>
      <c:valAx>
        <c:axId val="2915672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'Вопр8-1'!$C$12</c:f>
              <c:numCache>
                <c:formatCode>#,##0.00</c:formatCode>
                <c:ptCount val="1"/>
                <c:pt idx="0">
                  <c:v>9.4170403587443943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'Вопр8-1'!$D$12</c:f>
              <c:numCache>
                <c:formatCode>#,##0.00</c:formatCode>
                <c:ptCount val="1"/>
                <c:pt idx="0">
                  <c:v>35.426008968609871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'Вопр8-1'!$E$12</c:f>
              <c:numCache>
                <c:formatCode>#,##0.00</c:formatCode>
                <c:ptCount val="1"/>
                <c:pt idx="0">
                  <c:v>2.6905829596412558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'Вопр8-1'!$F$12</c:f>
              <c:numCache>
                <c:formatCode>#,##0.00</c:formatCode>
                <c:ptCount val="1"/>
                <c:pt idx="0">
                  <c:v>52.46636771300448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7992"/>
        <c:axId val="291568384"/>
      </c:barChart>
      <c:catAx>
        <c:axId val="29156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8384"/>
        <c:crosses val="autoZero"/>
        <c:auto val="1"/>
        <c:lblAlgn val="ctr"/>
        <c:lblOffset val="100"/>
        <c:noMultiLvlLbl val="0"/>
      </c:catAx>
      <c:valAx>
        <c:axId val="2915683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7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'Вопр8-1'!$C$13</c:f>
              <c:numCache>
                <c:formatCode>#,##0.00</c:formatCode>
                <c:ptCount val="1"/>
                <c:pt idx="0">
                  <c:v>16.447368421052634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'Вопр8-1'!$D$13</c:f>
              <c:numCache>
                <c:formatCode>#,##0.00</c:formatCode>
                <c:ptCount val="1"/>
                <c:pt idx="0">
                  <c:v>43.421052631578952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'Вопр8-1'!$E$13</c:f>
              <c:numCache>
                <c:formatCode>#,##0.00</c:formatCode>
                <c:ptCount val="1"/>
                <c:pt idx="0">
                  <c:v>9.2105263157894726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'Вопр8-1'!$F$13</c:f>
              <c:numCache>
                <c:formatCode>#,##0.00</c:formatCode>
                <c:ptCount val="1"/>
                <c:pt idx="0">
                  <c:v>30.921052631578949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69168"/>
        <c:axId val="291569560"/>
      </c:barChart>
      <c:catAx>
        <c:axId val="29156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69560"/>
        <c:crosses val="autoZero"/>
        <c:auto val="1"/>
        <c:lblAlgn val="ctr"/>
        <c:lblOffset val="100"/>
        <c:noMultiLvlLbl val="0"/>
      </c:catAx>
      <c:valAx>
        <c:axId val="2915695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6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'Вопр8-1'!$C$14</c:f>
              <c:numCache>
                <c:formatCode>#,##0.00</c:formatCode>
                <c:ptCount val="1"/>
                <c:pt idx="0">
                  <c:v>19.117647058823529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'Вопр8-1'!$D$14</c:f>
              <c:numCache>
                <c:formatCode>#,##0.00</c:formatCode>
                <c:ptCount val="1"/>
                <c:pt idx="0">
                  <c:v>36.764705882352942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'Вопр8-1'!$E$14</c:f>
              <c:numCache>
                <c:formatCode>#,##0.00</c:formatCode>
                <c:ptCount val="1"/>
                <c:pt idx="0">
                  <c:v>1.4705882352941175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'Вопр8-1'!$F$14</c:f>
              <c:numCache>
                <c:formatCode>#,##0.00</c:formatCode>
                <c:ptCount val="1"/>
                <c:pt idx="0">
                  <c:v>42.647058823529413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0344"/>
        <c:axId val="291570736"/>
      </c:barChart>
      <c:catAx>
        <c:axId val="29157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0736"/>
        <c:crosses val="autoZero"/>
        <c:auto val="1"/>
        <c:lblAlgn val="ctr"/>
        <c:lblOffset val="100"/>
        <c:noMultiLvlLbl val="0"/>
      </c:catAx>
      <c:valAx>
        <c:axId val="2915707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0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'Вопр8-1'!$C$15</c:f>
              <c:numCache>
                <c:formatCode>#,##0.00</c:formatCode>
                <c:ptCount val="1"/>
                <c:pt idx="0">
                  <c:v>6.8702290076335881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'Вопр8-1'!$D$15</c:f>
              <c:numCache>
                <c:formatCode>#,##0.00</c:formatCode>
                <c:ptCount val="1"/>
                <c:pt idx="0">
                  <c:v>21.374045801526716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'Вопр8-1'!$E$15</c:f>
              <c:numCache>
                <c:formatCode>#,##0.00</c:formatCode>
                <c:ptCount val="1"/>
                <c:pt idx="0">
                  <c:v>2.2900763358778624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'Вопр8-1'!$F$15</c:f>
              <c:numCache>
                <c:formatCode>#,##0.00</c:formatCode>
                <c:ptCount val="1"/>
                <c:pt idx="0">
                  <c:v>69.465648854961842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1520"/>
        <c:axId val="291571912"/>
      </c:barChart>
      <c:catAx>
        <c:axId val="2915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1912"/>
        <c:crosses val="autoZero"/>
        <c:auto val="1"/>
        <c:lblAlgn val="ctr"/>
        <c:lblOffset val="100"/>
        <c:noMultiLvlLbl val="0"/>
      </c:catAx>
      <c:valAx>
        <c:axId val="2915719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'Вопр8-1'!$C$16</c:f>
              <c:numCache>
                <c:formatCode>#,##0.00</c:formatCode>
                <c:ptCount val="1"/>
                <c:pt idx="0">
                  <c:v>12.903225806451612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'Вопр8-1'!$D$16</c:f>
              <c:numCache>
                <c:formatCode>#,##0.00</c:formatCode>
                <c:ptCount val="1"/>
                <c:pt idx="0">
                  <c:v>19.35483870967742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'Вопр8-1'!$E$16</c:f>
              <c:numCache>
                <c:formatCode>#,##0.00</c:formatCode>
                <c:ptCount val="1"/>
                <c:pt idx="0">
                  <c:v>3.225806451612903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'Вопр8-1'!$F$16</c:f>
              <c:numCache>
                <c:formatCode>#,##0.00</c:formatCode>
                <c:ptCount val="1"/>
                <c:pt idx="0">
                  <c:v>64.516129032258064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2696"/>
        <c:axId val="291573088"/>
      </c:barChart>
      <c:catAx>
        <c:axId val="291572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3088"/>
        <c:crosses val="autoZero"/>
        <c:auto val="1"/>
        <c:lblAlgn val="ctr"/>
        <c:lblOffset val="100"/>
        <c:noMultiLvlLbl val="0"/>
      </c:catAx>
      <c:valAx>
        <c:axId val="2915730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'Вопр1-1'!$C$13</c:f>
              <c:numCache>
                <c:formatCode>#,##0.00</c:formatCode>
                <c:ptCount val="1"/>
                <c:pt idx="0">
                  <c:v>27.23404255319149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'Вопр1-1'!$D$13</c:f>
              <c:numCache>
                <c:formatCode>#,##0.00</c:formatCode>
                <c:ptCount val="1"/>
                <c:pt idx="0">
                  <c:v>14.042553191489363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'Вопр1-1'!$E$13</c:f>
              <c:numCache>
                <c:formatCode>#,##0.00</c:formatCode>
                <c:ptCount val="1"/>
                <c:pt idx="0">
                  <c:v>18.723404255319149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'Вопр1-1'!$F$13</c:f>
              <c:numCache>
                <c:formatCode>#,##0.00</c:formatCode>
                <c:ptCount val="1"/>
                <c:pt idx="0">
                  <c:v>17.021276595744681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'Вопр1-1'!$G$13</c:f>
              <c:numCache>
                <c:formatCode>#,##0.00</c:formatCode>
                <c:ptCount val="1"/>
                <c:pt idx="0">
                  <c:v>6.3829787234042552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'Вопр1-1'!$H$13</c:f>
              <c:numCache>
                <c:formatCode>#,##0.00</c:formatCode>
                <c:ptCount val="1"/>
                <c:pt idx="0">
                  <c:v>16.595744680851062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37384"/>
        <c:axId val="280337776"/>
      </c:barChart>
      <c:catAx>
        <c:axId val="28033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337776"/>
        <c:crosses val="autoZero"/>
        <c:auto val="1"/>
        <c:lblAlgn val="ctr"/>
        <c:lblOffset val="100"/>
        <c:noMultiLvlLbl val="0"/>
      </c:catAx>
      <c:valAx>
        <c:axId val="2803377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337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'Вопр8-1'!$C$17</c:f>
              <c:numCache>
                <c:formatCode>#,##0.00</c:formatCode>
                <c:ptCount val="1"/>
                <c:pt idx="0">
                  <c:v>10.92436974789916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'Вопр8-1'!$D$17</c:f>
              <c:numCache>
                <c:formatCode>#,##0.00</c:formatCode>
                <c:ptCount val="1"/>
                <c:pt idx="0">
                  <c:v>25.210084033613445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'Вопр8-1'!$E$17</c:f>
              <c:numCache>
                <c:formatCode>#,##0.00</c:formatCode>
                <c:ptCount val="1"/>
                <c:pt idx="0">
                  <c:v>4.2016806722689077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'Вопр8-1'!$F$17</c:f>
              <c:numCache>
                <c:formatCode>#,##0.00</c:formatCode>
                <c:ptCount val="1"/>
                <c:pt idx="0">
                  <c:v>59.663865546218489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3872"/>
        <c:axId val="291574264"/>
      </c:barChart>
      <c:catAx>
        <c:axId val="291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4264"/>
        <c:crosses val="autoZero"/>
        <c:auto val="1"/>
        <c:lblAlgn val="ctr"/>
        <c:lblOffset val="100"/>
        <c:noMultiLvlLbl val="0"/>
      </c:catAx>
      <c:valAx>
        <c:axId val="2915742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'Вопр8-1'!$C$18</c:f>
              <c:numCache>
                <c:formatCode>#,##0.00</c:formatCode>
                <c:ptCount val="1"/>
                <c:pt idx="0">
                  <c:v>14.035087719298245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'Вопр8-1'!$D$18</c:f>
              <c:numCache>
                <c:formatCode>#,##0.00</c:formatCode>
                <c:ptCount val="1"/>
                <c:pt idx="0">
                  <c:v>22.807017543859647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'Вопр8-1'!$E$18</c:f>
              <c:numCache>
                <c:formatCode>#,##0.00</c:formatCode>
                <c:ptCount val="1"/>
                <c:pt idx="0">
                  <c:v>10.526315789473683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'Вопр8-1'!$F$18</c:f>
              <c:numCache>
                <c:formatCode>#,##0.00</c:formatCode>
                <c:ptCount val="1"/>
                <c:pt idx="0">
                  <c:v>52.631578947368418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5048"/>
        <c:axId val="291575440"/>
      </c:barChart>
      <c:catAx>
        <c:axId val="291575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5440"/>
        <c:crosses val="autoZero"/>
        <c:auto val="1"/>
        <c:lblAlgn val="ctr"/>
        <c:lblOffset val="100"/>
        <c:noMultiLvlLbl val="0"/>
      </c:catAx>
      <c:valAx>
        <c:axId val="2915754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5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'Вопр8-1'!$C$19</c:f>
              <c:numCache>
                <c:formatCode>#,##0.00</c:formatCode>
                <c:ptCount val="1"/>
                <c:pt idx="0">
                  <c:v>27.556818181818183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'Вопр8-1'!$D$19</c:f>
              <c:numCache>
                <c:formatCode>#,##0.00</c:formatCode>
                <c:ptCount val="1"/>
                <c:pt idx="0">
                  <c:v>49.147727272727273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'Вопр8-1'!$E$19</c:f>
              <c:numCache>
                <c:formatCode>#,##0.00</c:formatCode>
                <c:ptCount val="1"/>
                <c:pt idx="0">
                  <c:v>2.5568181818181821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'Вопр8-1'!$F$19</c:f>
              <c:numCache>
                <c:formatCode>#,##0.00</c:formatCode>
                <c:ptCount val="1"/>
                <c:pt idx="0">
                  <c:v>20.738636363636363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76224"/>
        <c:axId val="291576616"/>
      </c:barChart>
      <c:catAx>
        <c:axId val="2915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1576616"/>
        <c:crosses val="autoZero"/>
        <c:auto val="1"/>
        <c:lblAlgn val="ctr"/>
        <c:lblOffset val="100"/>
        <c:noMultiLvlLbl val="0"/>
      </c:catAx>
      <c:valAx>
        <c:axId val="2915766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157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'Вопр8-1'!$C$20</c:f>
              <c:numCache>
                <c:formatCode>#,##0.00</c:formatCode>
                <c:ptCount val="1"/>
                <c:pt idx="0">
                  <c:v>10.9375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'Вопр8-1'!$D$20</c:f>
              <c:numCache>
                <c:formatCode>#,##0.00</c:formatCode>
                <c:ptCount val="1"/>
                <c:pt idx="0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'Вопр8-1'!$E$20</c:f>
              <c:numCache>
                <c:formatCode>#,##0.00</c:formatCode>
                <c:ptCount val="1"/>
                <c:pt idx="0">
                  <c:v>10.9375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'Вопр8-1'!$F$20</c:f>
              <c:numCache>
                <c:formatCode>#,##0.00</c:formatCode>
                <c:ptCount val="1"/>
                <c:pt idx="0">
                  <c:v>40.625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1024"/>
        <c:axId val="292401416"/>
      </c:barChart>
      <c:catAx>
        <c:axId val="2924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1416"/>
        <c:crosses val="autoZero"/>
        <c:auto val="1"/>
        <c:lblAlgn val="ctr"/>
        <c:lblOffset val="100"/>
        <c:noMultiLvlLbl val="0"/>
      </c:catAx>
      <c:valAx>
        <c:axId val="2924014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'Вопр8-1'!$C$21</c:f>
              <c:numCache>
                <c:formatCode>#,##0.00</c:formatCode>
                <c:ptCount val="1"/>
                <c:pt idx="0">
                  <c:v>14.631197097944376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'Вопр8-1'!$D$21</c:f>
              <c:numCache>
                <c:formatCode>#,##0.00</c:formatCode>
                <c:ptCount val="1"/>
                <c:pt idx="0">
                  <c:v>32.527206771463121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'Вопр8-1'!$E$21</c:f>
              <c:numCache>
                <c:formatCode>#,##0.00</c:formatCode>
                <c:ptCount val="1"/>
                <c:pt idx="0">
                  <c:v>6.2877871825876657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'Вопр8-1'!$F$21</c:f>
              <c:numCache>
                <c:formatCode>#,##0.00</c:formatCode>
                <c:ptCount val="1"/>
                <c:pt idx="0">
                  <c:v>46.553808948004836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2200"/>
        <c:axId val="292402592"/>
      </c:barChart>
      <c:catAx>
        <c:axId val="292402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2592"/>
        <c:crosses val="autoZero"/>
        <c:auto val="1"/>
        <c:lblAlgn val="ctr"/>
        <c:lblOffset val="100"/>
        <c:noMultiLvlLbl val="0"/>
      </c:catAx>
      <c:valAx>
        <c:axId val="2924025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2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'Вопр8-1'!$C$22</c:f>
              <c:numCache>
                <c:formatCode>#,##0.00</c:formatCode>
                <c:ptCount val="1"/>
                <c:pt idx="0">
                  <c:v>16.101694915254235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'Вопр8-1'!$D$22</c:f>
              <c:numCache>
                <c:formatCode>#,##0.00</c:formatCode>
                <c:ptCount val="1"/>
                <c:pt idx="0">
                  <c:v>33.898305084745758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'Вопр8-1'!$E$22</c:f>
              <c:numCache>
                <c:formatCode>#,##0.00</c:formatCode>
                <c:ptCount val="1"/>
                <c:pt idx="0">
                  <c:v>2.5423728813559325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'Вопр8-1'!$F$22</c:f>
              <c:numCache>
                <c:formatCode>#,##0.00</c:formatCode>
                <c:ptCount val="1"/>
                <c:pt idx="0">
                  <c:v>47.457627118644069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3768"/>
        <c:axId val="292404160"/>
      </c:barChart>
      <c:catAx>
        <c:axId val="29240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4160"/>
        <c:crosses val="autoZero"/>
        <c:auto val="1"/>
        <c:lblAlgn val="ctr"/>
        <c:lblOffset val="100"/>
        <c:noMultiLvlLbl val="0"/>
      </c:catAx>
      <c:valAx>
        <c:axId val="2924041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3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'Вопр8-1'!$C$23</c:f>
              <c:numCache>
                <c:formatCode>#,##0.00</c:formatCode>
                <c:ptCount val="1"/>
                <c:pt idx="0">
                  <c:v>18.627450980392158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'Вопр8-1'!$D$23</c:f>
              <c:numCache>
                <c:formatCode>#,##0.00</c:formatCode>
                <c:ptCount val="1"/>
                <c:pt idx="0">
                  <c:v>33.333333333333329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'Вопр8-1'!$E$23</c:f>
              <c:numCache>
                <c:formatCode>#,##0.00</c:formatCode>
                <c:ptCount val="1"/>
                <c:pt idx="0">
                  <c:v>4.9019607843137258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'Вопр8-1'!$F$23</c:f>
              <c:numCache>
                <c:formatCode>#,##0.00</c:formatCode>
                <c:ptCount val="1"/>
                <c:pt idx="0">
                  <c:v>43.137254901960787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4552"/>
        <c:axId val="292404944"/>
      </c:barChart>
      <c:catAx>
        <c:axId val="29240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4944"/>
        <c:crosses val="autoZero"/>
        <c:auto val="1"/>
        <c:lblAlgn val="ctr"/>
        <c:lblOffset val="100"/>
        <c:noMultiLvlLbl val="0"/>
      </c:catAx>
      <c:valAx>
        <c:axId val="2924049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'Вопр8-1'!$C$24</c:f>
              <c:numCache>
                <c:formatCode>#,##0.00</c:formatCode>
                <c:ptCount val="1"/>
                <c:pt idx="0">
                  <c:v>15.54054054054054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'Вопр8-1'!$D$24</c:f>
              <c:numCache>
                <c:formatCode>#,##0.00</c:formatCode>
                <c:ptCount val="1"/>
                <c:pt idx="0">
                  <c:v>25.675675675675674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'Вопр8-1'!$E$24</c:f>
              <c:numCache>
                <c:formatCode>#,##0.00</c:formatCode>
                <c:ptCount val="1"/>
                <c:pt idx="0">
                  <c:v>7.4324324324324325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'Вопр8-1'!$F$24</c:f>
              <c:numCache>
                <c:formatCode>#,##0.00</c:formatCode>
                <c:ptCount val="1"/>
                <c:pt idx="0">
                  <c:v>51.351351351351347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5728"/>
        <c:axId val="292406120"/>
      </c:barChart>
      <c:catAx>
        <c:axId val="29240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6120"/>
        <c:crosses val="autoZero"/>
        <c:auto val="1"/>
        <c:lblAlgn val="ctr"/>
        <c:lblOffset val="100"/>
        <c:noMultiLvlLbl val="0"/>
      </c:catAx>
      <c:valAx>
        <c:axId val="29240612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'Вопр8-1'!$C$25</c:f>
              <c:numCache>
                <c:formatCode>#,##0.00</c:formatCode>
                <c:ptCount val="1"/>
                <c:pt idx="0">
                  <c:v>13.48314606741573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'Вопр8-1'!$D$25</c:f>
              <c:numCache>
                <c:formatCode>#,##0.00</c:formatCode>
                <c:ptCount val="1"/>
                <c:pt idx="0">
                  <c:v>28.651685393258425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'Вопр8-1'!$E$25</c:f>
              <c:numCache>
                <c:formatCode>#,##0.00</c:formatCode>
                <c:ptCount val="1"/>
                <c:pt idx="0">
                  <c:v>5.0561797752808983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'Вопр8-1'!$F$25</c:f>
              <c:numCache>
                <c:formatCode>#,##0.00</c:formatCode>
                <c:ptCount val="1"/>
                <c:pt idx="0">
                  <c:v>52.80898876404494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6904"/>
        <c:axId val="292407296"/>
      </c:barChart>
      <c:catAx>
        <c:axId val="29240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7296"/>
        <c:crosses val="autoZero"/>
        <c:auto val="1"/>
        <c:lblAlgn val="ctr"/>
        <c:lblOffset val="100"/>
        <c:noMultiLvlLbl val="0"/>
      </c:catAx>
      <c:valAx>
        <c:axId val="2924072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6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'Вопр8-1'!$C$26</c:f>
              <c:numCache>
                <c:formatCode>#,##0.00</c:formatCode>
                <c:ptCount val="1"/>
                <c:pt idx="0">
                  <c:v>14.378029079159935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'Вопр8-1'!$D$26</c:f>
              <c:numCache>
                <c:formatCode>#,##0.00</c:formatCode>
                <c:ptCount val="1"/>
                <c:pt idx="0">
                  <c:v>42.003231017770595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'Вопр8-1'!$E$26</c:f>
              <c:numCache>
                <c:formatCode>#,##0.00</c:formatCode>
                <c:ptCount val="1"/>
                <c:pt idx="0">
                  <c:v>3.7156704361873989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'Вопр8-1'!$F$26</c:f>
              <c:numCache>
                <c:formatCode>#,##0.00</c:formatCode>
                <c:ptCount val="1"/>
                <c:pt idx="0">
                  <c:v>39.903069466882066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8080"/>
        <c:axId val="292408472"/>
      </c:barChart>
      <c:catAx>
        <c:axId val="29240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8472"/>
        <c:crosses val="autoZero"/>
        <c:auto val="1"/>
        <c:lblAlgn val="ctr"/>
        <c:lblOffset val="100"/>
        <c:noMultiLvlLbl val="0"/>
      </c:catAx>
      <c:valAx>
        <c:axId val="29240847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'Вопр1-1'!$C$14</c:f>
              <c:numCache>
                <c:formatCode>#,##0.00</c:formatCode>
                <c:ptCount val="1"/>
                <c:pt idx="0">
                  <c:v>22.222222222222221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'Вопр1-1'!$D$14</c:f>
              <c:numCache>
                <c:formatCode>#,##0.00</c:formatCode>
                <c:ptCount val="1"/>
                <c:pt idx="0">
                  <c:v>31.25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'Вопр1-1'!$E$14</c:f>
              <c:numCache>
                <c:formatCode>#,##0.00</c:formatCode>
                <c:ptCount val="1"/>
                <c:pt idx="0">
                  <c:v>15.277777777777779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'Вопр1-1'!$F$14</c:f>
              <c:numCache>
                <c:formatCode>#,##0.00</c:formatCode>
                <c:ptCount val="1"/>
                <c:pt idx="0">
                  <c:v>15.972222222222221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'Вопр1-1'!$G$14</c:f>
              <c:numCache>
                <c:formatCode>#,##0.00</c:formatCode>
                <c:ptCount val="1"/>
                <c:pt idx="0">
                  <c:v>4.8611111111111116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'Вопр1-1'!$H$14</c:f>
              <c:numCache>
                <c:formatCode>#,##0.00</c:formatCode>
                <c:ptCount val="1"/>
                <c:pt idx="0">
                  <c:v>10.416666666666668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38560"/>
        <c:axId val="280338952"/>
      </c:barChart>
      <c:catAx>
        <c:axId val="28033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338952"/>
        <c:crosses val="autoZero"/>
        <c:auto val="1"/>
        <c:lblAlgn val="ctr"/>
        <c:lblOffset val="100"/>
        <c:noMultiLvlLbl val="0"/>
      </c:catAx>
      <c:valAx>
        <c:axId val="2803389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33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'Вопр8-1'!$C$27</c:f>
              <c:numCache>
                <c:formatCode>#,##0.00</c:formatCode>
                <c:ptCount val="1"/>
                <c:pt idx="0">
                  <c:v>18.530351437699679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'Вопр8-1'!$D$27</c:f>
              <c:numCache>
                <c:formatCode>#,##0.00</c:formatCode>
                <c:ptCount val="1"/>
                <c:pt idx="0">
                  <c:v>24.600638977635782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'Вопр8-1'!$E$27</c:f>
              <c:numCache>
                <c:formatCode>#,##0.00</c:formatCode>
                <c:ptCount val="1"/>
                <c:pt idx="0">
                  <c:v>4.7923322683706067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'Вопр8-1'!$F$27</c:f>
              <c:numCache>
                <c:formatCode>#,##0.00</c:formatCode>
                <c:ptCount val="1"/>
                <c:pt idx="0">
                  <c:v>52.076677316293932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9256"/>
        <c:axId val="292409648"/>
      </c:barChart>
      <c:catAx>
        <c:axId val="292409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09648"/>
        <c:crosses val="autoZero"/>
        <c:auto val="1"/>
        <c:lblAlgn val="ctr"/>
        <c:lblOffset val="100"/>
        <c:noMultiLvlLbl val="0"/>
      </c:catAx>
      <c:valAx>
        <c:axId val="2924096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0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'Вопр8-1'!$C$28</c:f>
              <c:numCache>
                <c:formatCode>#,##0.00</c:formatCode>
                <c:ptCount val="1"/>
                <c:pt idx="0">
                  <c:v>9.8901098901098905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'Вопр8-1'!$D$28</c:f>
              <c:numCache>
                <c:formatCode>#,##0.00</c:formatCode>
                <c:ptCount val="1"/>
                <c:pt idx="0">
                  <c:v>24.175824175824175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'Вопр8-1'!$E$28</c:f>
              <c:numCache>
                <c:formatCode>#,##0.00</c:formatCode>
                <c:ptCount val="1"/>
                <c:pt idx="0">
                  <c:v>2.197802197802198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'Вопр8-1'!$F$28</c:f>
              <c:numCache>
                <c:formatCode>#,##0.00</c:formatCode>
                <c:ptCount val="1"/>
                <c:pt idx="0">
                  <c:v>63.73626373626373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10432"/>
        <c:axId val="292410824"/>
      </c:barChart>
      <c:catAx>
        <c:axId val="29241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10824"/>
        <c:crosses val="autoZero"/>
        <c:auto val="1"/>
        <c:lblAlgn val="ctr"/>
        <c:lblOffset val="100"/>
        <c:noMultiLvlLbl val="0"/>
      </c:catAx>
      <c:valAx>
        <c:axId val="2924108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2848126325498417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'Вопр8-1'!$C$3</c:f>
              <c:strCache>
                <c:ptCount val="1"/>
                <c:pt idx="0">
                  <c:v>регулярные засоры;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'Вопр8-1'!$C$29</c:f>
              <c:numCache>
                <c:formatCode>#,##0.00</c:formatCode>
                <c:ptCount val="1"/>
                <c:pt idx="0">
                  <c:v>5.4545454545454541</c:v>
                </c:pt>
              </c:numCache>
            </c:numRef>
          </c:val>
        </c:ser>
        <c:ser>
          <c:idx val="1"/>
          <c:order val="1"/>
          <c:tx>
            <c:strRef>
              <c:f>'Вопр8-1'!$D$3</c:f>
              <c:strCache>
                <c:ptCount val="1"/>
                <c:pt idx="0">
                  <c:v>запах канализации из подвальных помещений;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'Вопр8-1'!$D$29</c:f>
              <c:numCache>
                <c:formatCode>#,##0.00</c:formatCode>
                <c:ptCount val="1"/>
                <c:pt idx="0">
                  <c:v>63.636363636363633</c:v>
                </c:pt>
              </c:numCache>
            </c:numRef>
          </c:val>
        </c:ser>
        <c:ser>
          <c:idx val="2"/>
          <c:order val="2"/>
          <c:tx>
            <c:strRef>
              <c:f>'Вопр8-1'!$E$3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'Вопр8-1'!$E$29</c:f>
              <c:numCache>
                <c:formatCode>#,##0.00</c:formatCode>
                <c:ptCount val="1"/>
                <c:pt idx="0">
                  <c:v>1.8181818181818181</c:v>
                </c:pt>
              </c:numCache>
            </c:numRef>
          </c:val>
        </c:ser>
        <c:ser>
          <c:idx val="3"/>
          <c:order val="3"/>
          <c:tx>
            <c:strRef>
              <c:f>'Вопр8-1'!$F$3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'Вопр8-1'!$F$29</c:f>
              <c:numCache>
                <c:formatCode>#,##0.00</c:formatCode>
                <c:ptCount val="1"/>
                <c:pt idx="0">
                  <c:v>29.09090909090909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11608"/>
        <c:axId val="292412000"/>
      </c:barChart>
      <c:catAx>
        <c:axId val="29241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12000"/>
        <c:crosses val="autoZero"/>
        <c:auto val="1"/>
        <c:lblAlgn val="ctr"/>
        <c:lblOffset val="100"/>
        <c:noMultiLvlLbl val="0"/>
      </c:catAx>
      <c:valAx>
        <c:axId val="2924120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1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809782313262753"/>
          <c:h val="0.4372841496513115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'Вопр8-1'!$H$4</c:f>
              <c:strCache>
                <c:ptCount val="1"/>
                <c:pt idx="0">
                  <c:v>Белевский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'Вопр8-1'!$I$3:$L$3</c:f>
              <c:strCache>
                <c:ptCount val="4"/>
                <c:pt idx="0">
                  <c:v>регулярные засоры;</c:v>
                </c:pt>
                <c:pt idx="1">
                  <c:v>запах канализации из подвальных помещений;</c:v>
                </c:pt>
                <c:pt idx="2">
                  <c:v>другое (напишите);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'Вопр8-1'!$I$4:$L$4</c:f>
              <c:numCache>
                <c:formatCode>General</c:formatCode>
                <c:ptCount val="4"/>
                <c:pt idx="0" formatCode="#,##0.00">
                  <c:v>38.03921568627451</c:v>
                </c:pt>
              </c:numCache>
            </c:numRef>
          </c:val>
        </c:ser>
        <c:ser>
          <c:idx val="1"/>
          <c:order val="1"/>
          <c:tx>
            <c:strRef>
              <c:f>'Вопр8-1'!$H$5</c:f>
              <c:strCache>
                <c:ptCount val="1"/>
                <c:pt idx="0">
                  <c:v>город Новомосковск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'Вопр8-1'!$I$3:$L$3</c:f>
              <c:strCache>
                <c:ptCount val="4"/>
                <c:pt idx="0">
                  <c:v>регулярные засоры;</c:v>
                </c:pt>
                <c:pt idx="1">
                  <c:v>запах канализации из подвальных помещений;</c:v>
                </c:pt>
                <c:pt idx="2">
                  <c:v>другое (напишите);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'Вопр8-1'!$I$5:$L$5</c:f>
              <c:numCache>
                <c:formatCode>#,##0.00</c:formatCode>
                <c:ptCount val="4"/>
                <c:pt idx="1">
                  <c:v>63.636363636363633</c:v>
                </c:pt>
              </c:numCache>
            </c:numRef>
          </c:val>
        </c:ser>
        <c:ser>
          <c:idx val="2"/>
          <c:order val="2"/>
          <c:tx>
            <c:strRef>
              <c:f>'Вопр8-1'!$H$6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'Вопр8-1'!$I$3:$L$3</c:f>
              <c:strCache>
                <c:ptCount val="4"/>
                <c:pt idx="0">
                  <c:v>регулярные засоры;</c:v>
                </c:pt>
                <c:pt idx="1">
                  <c:v>запах канализации из подвальных помещений;</c:v>
                </c:pt>
                <c:pt idx="2">
                  <c:v>другое (напишите);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'Вопр8-1'!$I$6:$L$6</c:f>
              <c:numCache>
                <c:formatCode>General</c:formatCode>
                <c:ptCount val="4"/>
                <c:pt idx="2" formatCode="#,##0.00">
                  <c:v>10.9375</c:v>
                </c:pt>
              </c:numCache>
            </c:numRef>
          </c:val>
        </c:ser>
        <c:ser>
          <c:idx val="3"/>
          <c:order val="3"/>
          <c:tx>
            <c:strRef>
              <c:f>'Вопр8-1'!$H$7</c:f>
              <c:strCache>
                <c:ptCount val="1"/>
                <c:pt idx="0">
                  <c:v>Чернский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'Вопр8-1'!$I$3:$L$3</c:f>
              <c:strCache>
                <c:ptCount val="4"/>
                <c:pt idx="0">
                  <c:v>регулярные засоры;</c:v>
                </c:pt>
                <c:pt idx="1">
                  <c:v>запах канализации из подвальных помещений;</c:v>
                </c:pt>
                <c:pt idx="2">
                  <c:v>другое (напишите);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'Вопр8-1'!$I$7:$L$7</c:f>
              <c:numCache>
                <c:formatCode>General</c:formatCode>
                <c:ptCount val="4"/>
                <c:pt idx="3" formatCode="#,##0.00">
                  <c:v>78.125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92412784"/>
        <c:axId val="292413176"/>
      </c:barChart>
      <c:catAx>
        <c:axId val="29241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2413176"/>
        <c:crosses val="autoZero"/>
        <c:auto val="1"/>
        <c:lblAlgn val="ctr"/>
        <c:lblOffset val="100"/>
        <c:noMultiLvlLbl val="0"/>
      </c:catAx>
      <c:valAx>
        <c:axId val="2924131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55149294015301908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Вопр10!$C$3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Вопр10!$B$4:$B$29</c:f>
              <c:strCache>
                <c:ptCount val="26"/>
                <c:pt idx="0">
                  <c:v>Белевский район</c:v>
                </c:pt>
                <c:pt idx="1">
                  <c:v>Каменский район</c:v>
                </c:pt>
                <c:pt idx="2">
                  <c:v>Воловский район</c:v>
                </c:pt>
                <c:pt idx="3">
                  <c:v>город Тула</c:v>
                </c:pt>
                <c:pt idx="4">
                  <c:v>Одоевский район</c:v>
                </c:pt>
                <c:pt idx="5">
                  <c:v>Кимовский район</c:v>
                </c:pt>
                <c:pt idx="6">
                  <c:v>Плавский район</c:v>
                </c:pt>
                <c:pt idx="7">
                  <c:v>Чернский район</c:v>
                </c:pt>
                <c:pt idx="8">
                  <c:v>Куркинский район</c:v>
                </c:pt>
                <c:pt idx="9">
                  <c:v>Суворовский район</c:v>
                </c:pt>
                <c:pt idx="10">
                  <c:v>Арсеньевский район</c:v>
                </c:pt>
                <c:pt idx="11">
                  <c:v>город Алексин</c:v>
                </c:pt>
                <c:pt idx="12">
                  <c:v>Тепло-Огаревский район</c:v>
                </c:pt>
                <c:pt idx="13">
                  <c:v>Дубенский район</c:v>
                </c:pt>
                <c:pt idx="14">
                  <c:v>город Донской</c:v>
                </c:pt>
                <c:pt idx="15">
                  <c:v>р.п. Новогуровский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город Новомосковск</c:v>
                </c:pt>
                <c:pt idx="19">
                  <c:v>Богородицкий район</c:v>
                </c:pt>
                <c:pt idx="20">
                  <c:v>Веневский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Ясногорский район</c:v>
                </c:pt>
                <c:pt idx="24">
                  <c:v>Заокский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Вопр10!$C$4:$C$29</c:f>
              <c:numCache>
                <c:formatCode>#,##0.00</c:formatCode>
                <c:ptCount val="26"/>
                <c:pt idx="0">
                  <c:v>99.371069182389945</c:v>
                </c:pt>
                <c:pt idx="1">
                  <c:v>98.701298701298697</c:v>
                </c:pt>
                <c:pt idx="2">
                  <c:v>98.026315789473699</c:v>
                </c:pt>
                <c:pt idx="3">
                  <c:v>97.67750497677504</c:v>
                </c:pt>
                <c:pt idx="4">
                  <c:v>97.402597402597394</c:v>
                </c:pt>
                <c:pt idx="5">
                  <c:v>96.290050590219224</c:v>
                </c:pt>
                <c:pt idx="6">
                  <c:v>95.850622406639019</c:v>
                </c:pt>
                <c:pt idx="7">
                  <c:v>95.483870967741936</c:v>
                </c:pt>
                <c:pt idx="8">
                  <c:v>95.454545454545453</c:v>
                </c:pt>
                <c:pt idx="9">
                  <c:v>95.225464190981427</c:v>
                </c:pt>
                <c:pt idx="10">
                  <c:v>94.565217391304344</c:v>
                </c:pt>
                <c:pt idx="11">
                  <c:v>94.333333333333329</c:v>
                </c:pt>
                <c:pt idx="12">
                  <c:v>94.285714285714306</c:v>
                </c:pt>
                <c:pt idx="13">
                  <c:v>93.989071038251367</c:v>
                </c:pt>
                <c:pt idx="14">
                  <c:v>93.930635838150295</c:v>
                </c:pt>
                <c:pt idx="15">
                  <c:v>91.071428571428569</c:v>
                </c:pt>
                <c:pt idx="16">
                  <c:v>90.522875816993476</c:v>
                </c:pt>
                <c:pt idx="17">
                  <c:v>89.303482587064678</c:v>
                </c:pt>
                <c:pt idx="18">
                  <c:v>88.013318534961144</c:v>
                </c:pt>
                <c:pt idx="19">
                  <c:v>87.458745874587464</c:v>
                </c:pt>
                <c:pt idx="20">
                  <c:v>85.57692307692308</c:v>
                </c:pt>
                <c:pt idx="21">
                  <c:v>85.151237396883602</c:v>
                </c:pt>
                <c:pt idx="22">
                  <c:v>84.126984126984127</c:v>
                </c:pt>
                <c:pt idx="23">
                  <c:v>79.292929292929287</c:v>
                </c:pt>
                <c:pt idx="24">
                  <c:v>74.77064220183486</c:v>
                </c:pt>
                <c:pt idx="25">
                  <c:v>71.895424836601308</c:v>
                </c:pt>
              </c:numCache>
            </c:numRef>
          </c:val>
        </c:ser>
        <c:ser>
          <c:idx val="1"/>
          <c:order val="1"/>
          <c:tx>
            <c:strRef>
              <c:f>Вопр10!$D$3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Вопр10!$B$4:$B$29</c:f>
              <c:strCache>
                <c:ptCount val="26"/>
                <c:pt idx="0">
                  <c:v>Белевский район</c:v>
                </c:pt>
                <c:pt idx="1">
                  <c:v>Каменский район</c:v>
                </c:pt>
                <c:pt idx="2">
                  <c:v>Воловский район</c:v>
                </c:pt>
                <c:pt idx="3">
                  <c:v>город Тула</c:v>
                </c:pt>
                <c:pt idx="4">
                  <c:v>Одоевский район</c:v>
                </c:pt>
                <c:pt idx="5">
                  <c:v>Кимовский район</c:v>
                </c:pt>
                <c:pt idx="6">
                  <c:v>Плавский район</c:v>
                </c:pt>
                <c:pt idx="7">
                  <c:v>Чернский район</c:v>
                </c:pt>
                <c:pt idx="8">
                  <c:v>Куркинский район</c:v>
                </c:pt>
                <c:pt idx="9">
                  <c:v>Суворовский район</c:v>
                </c:pt>
                <c:pt idx="10">
                  <c:v>Арсеньевский район</c:v>
                </c:pt>
                <c:pt idx="11">
                  <c:v>город Алексин</c:v>
                </c:pt>
                <c:pt idx="12">
                  <c:v>Тепло-Огаревский район</c:v>
                </c:pt>
                <c:pt idx="13">
                  <c:v>Дубенский район</c:v>
                </c:pt>
                <c:pt idx="14">
                  <c:v>город Донской</c:v>
                </c:pt>
                <c:pt idx="15">
                  <c:v>р.п. Новогуровский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город Новомосковск</c:v>
                </c:pt>
                <c:pt idx="19">
                  <c:v>Богородицкий район</c:v>
                </c:pt>
                <c:pt idx="20">
                  <c:v>Веневский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Ясногорский район</c:v>
                </c:pt>
                <c:pt idx="24">
                  <c:v>Заокский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Вопр10!$D$4:$D$29</c:f>
              <c:numCache>
                <c:formatCode>#\ ###;0.00</c:formatCode>
                <c:ptCount val="26"/>
                <c:pt idx="0">
                  <c:v>0</c:v>
                </c:pt>
                <c:pt idx="1">
                  <c:v>-0.64935064935064934</c:v>
                </c:pt>
                <c:pt idx="2">
                  <c:v>-1.9736842105263157</c:v>
                </c:pt>
                <c:pt idx="3">
                  <c:v>-1.7916390179163901</c:v>
                </c:pt>
                <c:pt idx="4">
                  <c:v>-1.948051948051948</c:v>
                </c:pt>
                <c:pt idx="5">
                  <c:v>-3.5413153456998314</c:v>
                </c:pt>
                <c:pt idx="6">
                  <c:v>-2.904564315352697</c:v>
                </c:pt>
                <c:pt idx="7">
                  <c:v>-4.5161290322580641</c:v>
                </c:pt>
                <c:pt idx="8">
                  <c:v>-3.9772727272727275</c:v>
                </c:pt>
                <c:pt idx="9">
                  <c:v>-3.9787798408488064</c:v>
                </c:pt>
                <c:pt idx="10">
                  <c:v>-3.2608695652173911</c:v>
                </c:pt>
                <c:pt idx="11">
                  <c:v>-4.666666666666667</c:v>
                </c:pt>
                <c:pt idx="12">
                  <c:v>-5.7142857142857144</c:v>
                </c:pt>
                <c:pt idx="13">
                  <c:v>-4.918032786885246</c:v>
                </c:pt>
                <c:pt idx="14">
                  <c:v>-4.9132947976878611</c:v>
                </c:pt>
                <c:pt idx="15">
                  <c:v>-5.3571428571428577</c:v>
                </c:pt>
                <c:pt idx="16">
                  <c:v>-5.2287581699346397</c:v>
                </c:pt>
                <c:pt idx="17">
                  <c:v>-7.4626865671641784</c:v>
                </c:pt>
                <c:pt idx="18">
                  <c:v>-8.657047724750278</c:v>
                </c:pt>
                <c:pt idx="19">
                  <c:v>-10.891089108910892</c:v>
                </c:pt>
                <c:pt idx="20">
                  <c:v>-12.5</c:v>
                </c:pt>
                <c:pt idx="21">
                  <c:v>-11.182401466544455</c:v>
                </c:pt>
                <c:pt idx="22">
                  <c:v>-15.079365079365079</c:v>
                </c:pt>
                <c:pt idx="23">
                  <c:v>-20.202020202020201</c:v>
                </c:pt>
                <c:pt idx="24">
                  <c:v>-22.01834862385321</c:v>
                </c:pt>
                <c:pt idx="25">
                  <c:v>-28.104575163398692</c:v>
                </c:pt>
              </c:numCache>
            </c:numRef>
          </c:val>
        </c:ser>
        <c:ser>
          <c:idx val="2"/>
          <c:order val="2"/>
          <c:tx>
            <c:strRef>
              <c:f>Вопр10!$E$3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Вопр10!$B$4:$B$29</c:f>
              <c:strCache>
                <c:ptCount val="26"/>
                <c:pt idx="0">
                  <c:v>Белевский район</c:v>
                </c:pt>
                <c:pt idx="1">
                  <c:v>Каменский район</c:v>
                </c:pt>
                <c:pt idx="2">
                  <c:v>Воловский район</c:v>
                </c:pt>
                <c:pt idx="3">
                  <c:v>город Тула</c:v>
                </c:pt>
                <c:pt idx="4">
                  <c:v>Одоевский район</c:v>
                </c:pt>
                <c:pt idx="5">
                  <c:v>Кимовский район</c:v>
                </c:pt>
                <c:pt idx="6">
                  <c:v>Плавский район</c:v>
                </c:pt>
                <c:pt idx="7">
                  <c:v>Чернский район</c:v>
                </c:pt>
                <c:pt idx="8">
                  <c:v>Куркинский район</c:v>
                </c:pt>
                <c:pt idx="9">
                  <c:v>Суворовский район</c:v>
                </c:pt>
                <c:pt idx="10">
                  <c:v>Арсеньевский район</c:v>
                </c:pt>
                <c:pt idx="11">
                  <c:v>город Алексин</c:v>
                </c:pt>
                <c:pt idx="12">
                  <c:v>Тепло-Огаревский район</c:v>
                </c:pt>
                <c:pt idx="13">
                  <c:v>Дубенский район</c:v>
                </c:pt>
                <c:pt idx="14">
                  <c:v>город Донской</c:v>
                </c:pt>
                <c:pt idx="15">
                  <c:v>р.п. Новогуровский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город Новомосковск</c:v>
                </c:pt>
                <c:pt idx="19">
                  <c:v>Богородицкий район</c:v>
                </c:pt>
                <c:pt idx="20">
                  <c:v>Веневский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Ясногорский район</c:v>
                </c:pt>
                <c:pt idx="24">
                  <c:v>Заокский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Вопр10!$E$4:$E$29</c:f>
              <c:numCache>
                <c:formatCode>#,##0.00</c:formatCode>
                <c:ptCount val="26"/>
                <c:pt idx="0">
                  <c:v>0.62893081761006298</c:v>
                </c:pt>
                <c:pt idx="1">
                  <c:v>0.64935064935064934</c:v>
                </c:pt>
                <c:pt idx="2">
                  <c:v>0</c:v>
                </c:pt>
                <c:pt idx="3">
                  <c:v>0.53085600530856003</c:v>
                </c:pt>
                <c:pt idx="4">
                  <c:v>0.64935064935064934</c:v>
                </c:pt>
                <c:pt idx="5">
                  <c:v>0.16863406408094433</c:v>
                </c:pt>
                <c:pt idx="6">
                  <c:v>1.2448132780082988</c:v>
                </c:pt>
                <c:pt idx="7">
                  <c:v>0</c:v>
                </c:pt>
                <c:pt idx="8">
                  <c:v>0.56818181818181823</c:v>
                </c:pt>
                <c:pt idx="9">
                  <c:v>0.79575596816976124</c:v>
                </c:pt>
                <c:pt idx="10">
                  <c:v>2.1739130434782608</c:v>
                </c:pt>
                <c:pt idx="11">
                  <c:v>1</c:v>
                </c:pt>
                <c:pt idx="12">
                  <c:v>0</c:v>
                </c:pt>
                <c:pt idx="13">
                  <c:v>1.0928961748633881</c:v>
                </c:pt>
                <c:pt idx="14">
                  <c:v>1.1560693641618496</c:v>
                </c:pt>
                <c:pt idx="15">
                  <c:v>3.5714285714285712</c:v>
                </c:pt>
                <c:pt idx="16">
                  <c:v>4.2483660130718954</c:v>
                </c:pt>
                <c:pt idx="17">
                  <c:v>3.233830845771144</c:v>
                </c:pt>
                <c:pt idx="18">
                  <c:v>3.3296337402885685</c:v>
                </c:pt>
                <c:pt idx="19">
                  <c:v>1.6501650165016499</c:v>
                </c:pt>
                <c:pt idx="20">
                  <c:v>1.9230769230769231</c:v>
                </c:pt>
                <c:pt idx="21">
                  <c:v>3.6663611365719522</c:v>
                </c:pt>
                <c:pt idx="22">
                  <c:v>0.79365079365079361</c:v>
                </c:pt>
                <c:pt idx="23">
                  <c:v>0.50505050505050508</c:v>
                </c:pt>
                <c:pt idx="24">
                  <c:v>3.2110091743119269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92413960"/>
        <c:axId val="292414352"/>
      </c:barChart>
      <c:catAx>
        <c:axId val="2924139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92414352"/>
        <c:crosses val="autoZero"/>
        <c:auto val="1"/>
        <c:lblAlgn val="ctr"/>
        <c:lblOffset val="10"/>
        <c:noMultiLvlLbl val="0"/>
      </c:catAx>
      <c:valAx>
        <c:axId val="292414352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3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5427851263634538"/>
          <c:y val="0.68569284375696415"/>
          <c:w val="0.24572148736365462"/>
          <c:h val="0.27433057887305956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'Вопр10-1'!$C$4</c:f>
              <c:numCache>
                <c:formatCode>#,##0.00</c:formatCode>
                <c:ptCount val="1"/>
                <c:pt idx="0">
                  <c:v>1.639344262295082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'Вопр10-1'!$D$4</c:f>
              <c:numCache>
                <c:formatCode>#,##0.00</c:formatCode>
                <c:ptCount val="1"/>
                <c:pt idx="0">
                  <c:v>18.032786885245901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'Вопр10-1'!$E$4</c:f>
              <c:numCache>
                <c:formatCode>#,##0.00</c:formatCode>
                <c:ptCount val="1"/>
                <c:pt idx="0">
                  <c:v>16.393442622950818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'Вопр10-1'!$F$4</c:f>
              <c:numCache>
                <c:formatCode>#,##0.00</c:formatCode>
                <c:ptCount val="1"/>
                <c:pt idx="0">
                  <c:v>4.918032786885246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'Вопр10-1'!$G$4</c:f>
              <c:numCache>
                <c:formatCode>#,##0.00</c:formatCode>
                <c:ptCount val="1"/>
                <c:pt idx="0">
                  <c:v>59.016393442622949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15136"/>
        <c:axId val="292415528"/>
      </c:barChart>
      <c:catAx>
        <c:axId val="29241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2415528"/>
        <c:crosses val="autoZero"/>
        <c:auto val="1"/>
        <c:lblAlgn val="ctr"/>
        <c:lblOffset val="100"/>
        <c:noMultiLvlLbl val="0"/>
      </c:catAx>
      <c:valAx>
        <c:axId val="292415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5203341697184104"/>
          <c:h val="0.9318316998521997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'Вопр10-1'!$C$5</c:f>
              <c:numCache>
                <c:formatCode>#,##0.00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'Вопр10-1'!$D$5</c:f>
              <c:numCache>
                <c:formatCode>#,##0.00</c:formatCode>
                <c:ptCount val="1"/>
                <c:pt idx="0">
                  <c:v>4.1666666666666661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cat>
            <c:strRef>
              <c:f>'Вопр10-1'!$B$5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'Вопр10-1'!$E$5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'Вопр10-1'!$B$5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'Вопр10-1'!$F$5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'Вопр10-1'!$G$5</c:f>
              <c:numCache>
                <c:formatCode>#,##0.00</c:formatCode>
                <c:ptCount val="1"/>
                <c:pt idx="0">
                  <c:v>70.833333333333343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16312"/>
        <c:axId val="293555056"/>
      </c:barChart>
      <c:catAx>
        <c:axId val="292416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55056"/>
        <c:crosses val="autoZero"/>
        <c:auto val="1"/>
        <c:lblAlgn val="ctr"/>
        <c:lblOffset val="100"/>
        <c:noMultiLvlLbl val="0"/>
      </c:catAx>
      <c:valAx>
        <c:axId val="2935550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241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'Вопр10-1'!$C$6</c:f>
              <c:numCache>
                <c:formatCode>#,##0.00</c:formatCode>
                <c:ptCount val="1"/>
                <c:pt idx="0">
                  <c:v>5.1282051282051277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'Вопр10-1'!$D$6</c:f>
              <c:numCache>
                <c:formatCode>#,##0.00</c:formatCode>
                <c:ptCount val="1"/>
                <c:pt idx="0">
                  <c:v>24.358974358974358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'Вопр10-1'!$E$6</c:f>
              <c:numCache>
                <c:formatCode>#,##0.00</c:formatCode>
                <c:ptCount val="1"/>
                <c:pt idx="0">
                  <c:v>17.948717948717949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'Вопр10-1'!$F$6</c:f>
              <c:numCache>
                <c:formatCode>#,##0.00</c:formatCode>
                <c:ptCount val="1"/>
                <c:pt idx="0">
                  <c:v>6.4102564102564097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'Вопр10-1'!$G$6</c:f>
              <c:numCache>
                <c:formatCode>#,##0.00</c:formatCode>
                <c:ptCount val="1"/>
                <c:pt idx="0">
                  <c:v>46.153846153846153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55840"/>
        <c:axId val="293556232"/>
      </c:barChart>
      <c:catAx>
        <c:axId val="29355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56232"/>
        <c:crosses val="autoZero"/>
        <c:auto val="1"/>
        <c:lblAlgn val="ctr"/>
        <c:lblOffset val="100"/>
        <c:noMultiLvlLbl val="0"/>
      </c:catAx>
      <c:valAx>
        <c:axId val="2935562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'Вопр10-1'!$C$7</c:f>
              <c:numCache>
                <c:formatCode>#,##0.00</c:formatCode>
                <c:ptCount val="1"/>
                <c:pt idx="0">
                  <c:v>4.2016806722689077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'Вопр10-1'!$D$7</c:f>
              <c:numCache>
                <c:formatCode>#,##0.00</c:formatCode>
                <c:ptCount val="1"/>
                <c:pt idx="0">
                  <c:v>24.369747899159663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'Вопр10-1'!$E$7</c:f>
              <c:numCache>
                <c:formatCode>#,##0.00</c:formatCode>
                <c:ptCount val="1"/>
                <c:pt idx="0">
                  <c:v>17.647058823529413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'Вопр10-1'!$F$7</c:f>
              <c:numCache>
                <c:formatCode>#,##0.00</c:formatCode>
                <c:ptCount val="1"/>
                <c:pt idx="0">
                  <c:v>3.3613445378151261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'Вопр10-1'!$G$7</c:f>
              <c:numCache>
                <c:formatCode>#,##0.00</c:formatCode>
                <c:ptCount val="1"/>
                <c:pt idx="0">
                  <c:v>50.420168067226889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57016"/>
        <c:axId val="293557408"/>
      </c:barChart>
      <c:catAx>
        <c:axId val="293557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57408"/>
        <c:crosses val="autoZero"/>
        <c:auto val="1"/>
        <c:lblAlgn val="ctr"/>
        <c:lblOffset val="100"/>
        <c:noMultiLvlLbl val="0"/>
      </c:catAx>
      <c:valAx>
        <c:axId val="2935574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5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'Вопр10-1'!$C$8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'Вопр10-1'!$D$8</c:f>
              <c:numCache>
                <c:formatCode>#,##0.00</c:formatCode>
                <c:ptCount val="1"/>
                <c:pt idx="0">
                  <c:v>18.518518518518519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'Вопр10-1'!$E$8</c:f>
              <c:numCache>
                <c:formatCode>#,##0.00</c:formatCode>
                <c:ptCount val="1"/>
                <c:pt idx="0">
                  <c:v>3.7037037037037033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'Вопр10-1'!$F$8</c:f>
              <c:numCache>
                <c:formatCode>#,##0.00</c:formatCode>
                <c:ptCount val="1"/>
                <c:pt idx="0">
                  <c:v>7.4074074074074066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'Вопр10-1'!$G$8</c:f>
              <c:numCache>
                <c:formatCode>#,##0.00</c:formatCode>
                <c:ptCount val="1"/>
                <c:pt idx="0">
                  <c:v>70.370370370370367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58192"/>
        <c:axId val="293558584"/>
      </c:barChart>
      <c:catAx>
        <c:axId val="29355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58584"/>
        <c:crosses val="autoZero"/>
        <c:auto val="1"/>
        <c:lblAlgn val="ctr"/>
        <c:lblOffset val="100"/>
        <c:noMultiLvlLbl val="0"/>
      </c:catAx>
      <c:valAx>
        <c:axId val="2935585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5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'Вопр1-1'!$C$15</c:f>
              <c:numCache>
                <c:formatCode>#,##0.00</c:formatCode>
                <c:ptCount val="1"/>
                <c:pt idx="0">
                  <c:v>12.056737588652481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'Вопр1-1'!$D$15</c:f>
              <c:numCache>
                <c:formatCode>#,##0.00</c:formatCode>
                <c:ptCount val="1"/>
                <c:pt idx="0">
                  <c:v>6.3829787234042552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'Вопр1-1'!$E$15</c:f>
              <c:numCache>
                <c:formatCode>#,##0.00</c:formatCode>
                <c:ptCount val="1"/>
                <c:pt idx="0">
                  <c:v>5.6737588652482271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'Вопр1-1'!$F$15</c:f>
              <c:numCache>
                <c:formatCode>#,##0.00</c:formatCode>
                <c:ptCount val="1"/>
                <c:pt idx="0">
                  <c:v>3.5460992907801421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'Вопр1-1'!$G$15</c:f>
              <c:numCache>
                <c:formatCode>#,##0.00</c:formatCode>
                <c:ptCount val="1"/>
                <c:pt idx="0">
                  <c:v>2.1276595744680851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'Вопр1-1'!$H$15</c:f>
              <c:numCache>
                <c:formatCode>#,##0.00</c:formatCode>
                <c:ptCount val="1"/>
                <c:pt idx="0">
                  <c:v>70.212765957446805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3672"/>
        <c:axId val="280884064"/>
      </c:barChart>
      <c:catAx>
        <c:axId val="28088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884064"/>
        <c:crosses val="autoZero"/>
        <c:auto val="1"/>
        <c:lblAlgn val="ctr"/>
        <c:lblOffset val="100"/>
        <c:noMultiLvlLbl val="0"/>
      </c:catAx>
      <c:valAx>
        <c:axId val="2808840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883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'Вопр10-1'!$C$9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'Вопр10-1'!$D$9</c:f>
              <c:numCache>
                <c:formatCode>#,##0.00</c:formatCode>
                <c:ptCount val="1"/>
                <c:pt idx="0">
                  <c:v>16.901408450704224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'Вопр10-1'!$E$9</c:f>
              <c:numCache>
                <c:formatCode>#,##0.00</c:formatCode>
                <c:ptCount val="1"/>
                <c:pt idx="0">
                  <c:v>16.901408450704224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'Вопр10-1'!$F$9</c:f>
              <c:numCache>
                <c:formatCode>#,##0.00</c:formatCode>
                <c:ptCount val="1"/>
                <c:pt idx="0">
                  <c:v>7.042253521126761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'Вопр10-1'!$G$9</c:f>
              <c:numCache>
                <c:formatCode>#,##0.00</c:formatCode>
                <c:ptCount val="1"/>
                <c:pt idx="0">
                  <c:v>59.154929577464785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59368"/>
        <c:axId val="293559760"/>
      </c:barChart>
      <c:catAx>
        <c:axId val="293559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59760"/>
        <c:crosses val="autoZero"/>
        <c:auto val="1"/>
        <c:lblAlgn val="ctr"/>
        <c:lblOffset val="100"/>
        <c:noMultiLvlLbl val="0"/>
      </c:catAx>
      <c:valAx>
        <c:axId val="293559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59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'Вопр10-1'!$C$10</c:f>
              <c:numCache>
                <c:formatCode>#,##0.00</c:formatCode>
                <c:ptCount val="1"/>
                <c:pt idx="0">
                  <c:v>1.0638297872340425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'Вопр10-1'!$D$10</c:f>
              <c:numCache>
                <c:formatCode>#,##0.00</c:formatCode>
                <c:ptCount val="1"/>
                <c:pt idx="0">
                  <c:v>43.262411347517734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'Вопр10-1'!$E$10</c:f>
              <c:numCache>
                <c:formatCode>#,##0.00</c:formatCode>
                <c:ptCount val="1"/>
                <c:pt idx="0">
                  <c:v>46.099290780141843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'Вопр10-1'!$F$10</c:f>
              <c:numCache>
                <c:formatCode>#,##0.00</c:formatCode>
                <c:ptCount val="1"/>
                <c:pt idx="0">
                  <c:v>1.4184397163120568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'Вопр10-1'!$G$10</c:f>
              <c:numCache>
                <c:formatCode>#,##0.00</c:formatCode>
                <c:ptCount val="1"/>
                <c:pt idx="0">
                  <c:v>8.1560283687943276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0544"/>
        <c:axId val="293560936"/>
      </c:barChart>
      <c:catAx>
        <c:axId val="29356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0936"/>
        <c:crosses val="autoZero"/>
        <c:auto val="1"/>
        <c:lblAlgn val="ctr"/>
        <c:lblOffset val="100"/>
        <c:noMultiLvlLbl val="0"/>
      </c:catAx>
      <c:valAx>
        <c:axId val="2935609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'Вопр10-1'!$C$11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'Вопр10-1'!$D$11</c:f>
              <c:numCache>
                <c:formatCode>#,##0.00</c:formatCode>
                <c:ptCount val="1"/>
                <c:pt idx="0">
                  <c:v>17.857142857142858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'Вопр10-1'!$E$11</c:f>
              <c:numCache>
                <c:formatCode>#,##0.00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'Вопр10-1'!$F$11</c:f>
              <c:numCache>
                <c:formatCode>#,##0.00</c:formatCode>
                <c:ptCount val="1"/>
                <c:pt idx="0">
                  <c:v>3.5714285714285712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'Вопр10-1'!$G$11</c:f>
              <c:numCache>
                <c:formatCode>#,##0.00</c:formatCode>
                <c:ptCount val="1"/>
                <c:pt idx="0">
                  <c:v>71.428571428571431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1720"/>
        <c:axId val="293562112"/>
      </c:barChart>
      <c:catAx>
        <c:axId val="293561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2112"/>
        <c:crosses val="autoZero"/>
        <c:auto val="1"/>
        <c:lblAlgn val="ctr"/>
        <c:lblOffset val="100"/>
        <c:noMultiLvlLbl val="0"/>
      </c:catAx>
      <c:valAx>
        <c:axId val="293562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1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'Вопр10-1'!$C$12</c:f>
              <c:numCache>
                <c:formatCode>#,##0.00</c:formatCode>
                <c:ptCount val="1"/>
                <c:pt idx="0">
                  <c:v>0.94339622641509435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'Вопр10-1'!$D$12</c:f>
              <c:numCache>
                <c:formatCode>#,##0.00</c:formatCode>
                <c:ptCount val="1"/>
                <c:pt idx="0">
                  <c:v>17.452830188679243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'Вопр10-1'!$E$12</c:f>
              <c:numCache>
                <c:formatCode>#,##0.00</c:formatCode>
                <c:ptCount val="1"/>
                <c:pt idx="0">
                  <c:v>6.6037735849056602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'Вопр10-1'!$F$12</c:f>
              <c:numCache>
                <c:formatCode>#,##0.00</c:formatCode>
                <c:ptCount val="1"/>
                <c:pt idx="0">
                  <c:v>3.7735849056603774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'Вопр10-1'!$G$12</c:f>
              <c:numCache>
                <c:formatCode>#,##0.00</c:formatCode>
                <c:ptCount val="1"/>
                <c:pt idx="0">
                  <c:v>71.226415094339629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2896"/>
        <c:axId val="293563288"/>
      </c:barChart>
      <c:catAx>
        <c:axId val="29356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3288"/>
        <c:crosses val="autoZero"/>
        <c:auto val="1"/>
        <c:lblAlgn val="ctr"/>
        <c:lblOffset val="100"/>
        <c:noMultiLvlLbl val="0"/>
      </c:catAx>
      <c:valAx>
        <c:axId val="2935632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'Вопр10-1'!$C$13</c:f>
              <c:numCache>
                <c:formatCode>#,##0.00</c:formatCode>
                <c:ptCount val="1"/>
                <c:pt idx="0">
                  <c:v>5.755395683453238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'Вопр10-1'!$D$13</c:f>
              <c:numCache>
                <c:formatCode>#,##0.00</c:formatCode>
                <c:ptCount val="1"/>
                <c:pt idx="0">
                  <c:v>37.410071942446045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'Вопр10-1'!$E$13</c:f>
              <c:numCache>
                <c:formatCode>#,##0.00</c:formatCode>
                <c:ptCount val="1"/>
                <c:pt idx="0">
                  <c:v>11.510791366906476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'Вопр10-1'!$F$13</c:f>
              <c:numCache>
                <c:formatCode>#,##0.00</c:formatCode>
                <c:ptCount val="1"/>
                <c:pt idx="0">
                  <c:v>9.3525179856115113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'Вопр10-1'!$G$13</c:f>
              <c:numCache>
                <c:formatCode>#,##0.00</c:formatCode>
                <c:ptCount val="1"/>
                <c:pt idx="0">
                  <c:v>35.97122302158273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4072"/>
        <c:axId val="293564464"/>
      </c:barChart>
      <c:catAx>
        <c:axId val="293564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4464"/>
        <c:crosses val="autoZero"/>
        <c:auto val="1"/>
        <c:lblAlgn val="ctr"/>
        <c:lblOffset val="100"/>
        <c:noMultiLvlLbl val="0"/>
      </c:catAx>
      <c:valAx>
        <c:axId val="2935644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4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'Вопр10-1'!$C$14</c:f>
              <c:numCache>
                <c:formatCode>#,##0.00</c:formatCode>
                <c:ptCount val="1"/>
                <c:pt idx="0">
                  <c:v>11.111111111111111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'Вопр10-1'!$D$14</c:f>
              <c:numCache>
                <c:formatCode>#,##0.00</c:formatCode>
                <c:ptCount val="1"/>
                <c:pt idx="0">
                  <c:v>16.666666666666664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'Вопр10-1'!$E$14</c:f>
              <c:numCache>
                <c:formatCode>#,##0.00</c:formatCode>
                <c:ptCount val="1"/>
                <c:pt idx="0">
                  <c:v>7.4074074074074066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'Вопр10-1'!$F$14</c:f>
              <c:numCache>
                <c:formatCode>#,##0.00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'Вопр10-1'!$G$14</c:f>
              <c:numCache>
                <c:formatCode>#,##0.00</c:formatCode>
                <c:ptCount val="1"/>
                <c:pt idx="0">
                  <c:v>59.259259259259252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5248"/>
        <c:axId val="293565640"/>
      </c:barChart>
      <c:catAx>
        <c:axId val="29356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5640"/>
        <c:crosses val="autoZero"/>
        <c:auto val="1"/>
        <c:lblAlgn val="ctr"/>
        <c:lblOffset val="100"/>
        <c:noMultiLvlLbl val="0"/>
      </c:catAx>
      <c:valAx>
        <c:axId val="2935656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'Вопр10-1'!$C$15</c:f>
              <c:numCache>
                <c:formatCode>#,##0.00</c:formatCode>
                <c:ptCount val="1"/>
                <c:pt idx="0">
                  <c:v>1.5037593984962405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'Вопр10-1'!$D$15</c:f>
              <c:numCache>
                <c:formatCode>#,##0.00</c:formatCode>
                <c:ptCount val="1"/>
                <c:pt idx="0">
                  <c:v>9.0225563909774422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'Вопр10-1'!$E$15</c:f>
              <c:numCache>
                <c:formatCode>#,##0.00</c:formatCode>
                <c:ptCount val="1"/>
                <c:pt idx="0">
                  <c:v>7.518796992481203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'Вопр10-1'!$F$15</c:f>
              <c:numCache>
                <c:formatCode>#,##0.00</c:formatCode>
                <c:ptCount val="1"/>
                <c:pt idx="0">
                  <c:v>1.5037593984962405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'Вопр10-1'!$G$15</c:f>
              <c:numCache>
                <c:formatCode>#,##0.00</c:formatCode>
                <c:ptCount val="1"/>
                <c:pt idx="0">
                  <c:v>80.451127819548873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6424"/>
        <c:axId val="293566816"/>
      </c:barChart>
      <c:catAx>
        <c:axId val="293566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6816"/>
        <c:crosses val="autoZero"/>
        <c:auto val="1"/>
        <c:lblAlgn val="ctr"/>
        <c:lblOffset val="100"/>
        <c:noMultiLvlLbl val="0"/>
      </c:catAx>
      <c:valAx>
        <c:axId val="2935668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6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'Вопр10-1'!$C$16</c:f>
              <c:numCache>
                <c:formatCode>#,##0.00</c:formatCode>
                <c:ptCount val="1"/>
                <c:pt idx="0">
                  <c:v>2.9411764705882351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'Вопр10-1'!$D$16</c:f>
              <c:numCache>
                <c:formatCode>#,##0.00</c:formatCode>
                <c:ptCount val="1"/>
                <c:pt idx="0">
                  <c:v>10.294117647058822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'Вопр10-1'!$E$16</c:f>
              <c:numCache>
                <c:formatCode>#,##0.00</c:formatCode>
                <c:ptCount val="1"/>
                <c:pt idx="0">
                  <c:v>7.3529411764705888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'Вопр10-1'!$F$16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'Вопр10-1'!$G$16</c:f>
              <c:numCache>
                <c:formatCode>#,##0.00</c:formatCode>
                <c:ptCount val="1"/>
                <c:pt idx="0">
                  <c:v>73.529411764705884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7600"/>
        <c:axId val="293567992"/>
      </c:barChart>
      <c:catAx>
        <c:axId val="29356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7992"/>
        <c:crosses val="autoZero"/>
        <c:auto val="1"/>
        <c:lblAlgn val="ctr"/>
        <c:lblOffset val="100"/>
        <c:noMultiLvlLbl val="0"/>
      </c:catAx>
      <c:valAx>
        <c:axId val="2935679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'Вопр10-1'!$C$17</c:f>
              <c:numCache>
                <c:formatCode>#,##0.00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'Вопр10-1'!$D$17</c:f>
              <c:numCache>
                <c:formatCode>#,##0.00</c:formatCode>
                <c:ptCount val="1"/>
                <c:pt idx="0">
                  <c:v>12.962962962962962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'Вопр10-1'!$E$17</c:f>
              <c:numCache>
                <c:formatCode>#,##0.00</c:formatCode>
                <c:ptCount val="1"/>
                <c:pt idx="0">
                  <c:v>12.962962962962962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'Вопр10-1'!$F$17</c:f>
              <c:numCache>
                <c:formatCode>#,##0.00</c:formatCode>
                <c:ptCount val="1"/>
                <c:pt idx="0">
                  <c:v>2.7777777777777777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'Вопр10-1'!$G$17</c:f>
              <c:numCache>
                <c:formatCode>#,##0.00</c:formatCode>
                <c:ptCount val="1"/>
                <c:pt idx="0">
                  <c:v>65.740740740740748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8776"/>
        <c:axId val="293569168"/>
      </c:barChart>
      <c:catAx>
        <c:axId val="293568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69168"/>
        <c:crosses val="autoZero"/>
        <c:auto val="1"/>
        <c:lblAlgn val="ctr"/>
        <c:lblOffset val="100"/>
        <c:noMultiLvlLbl val="0"/>
      </c:catAx>
      <c:valAx>
        <c:axId val="2935691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8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'Вопр10-1'!$C$18</c:f>
              <c:numCache>
                <c:formatCode>#,##0.00</c:formatCode>
                <c:ptCount val="1"/>
                <c:pt idx="0">
                  <c:v>2.3809523809523809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'Вопр10-1'!$D$18</c:f>
              <c:numCache>
                <c:formatCode>#,##0.00</c:formatCode>
                <c:ptCount val="1"/>
                <c:pt idx="0">
                  <c:v>4.7619047619047619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'Вопр10-1'!$E$18</c:f>
              <c:numCache>
                <c:formatCode>#,##0.00</c:formatCode>
                <c:ptCount val="1"/>
                <c:pt idx="0">
                  <c:v>2.3809523809523809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'Вопр10-1'!$F$18</c:f>
              <c:numCache>
                <c:formatCode>#,##0.00</c:formatCode>
                <c:ptCount val="1"/>
                <c:pt idx="0">
                  <c:v>11.904761904761903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'Вопр10-1'!$G$18</c:f>
              <c:numCache>
                <c:formatCode>#,##0.00</c:formatCode>
                <c:ptCount val="1"/>
                <c:pt idx="0">
                  <c:v>78.571428571428569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69952"/>
        <c:axId val="293570344"/>
      </c:barChart>
      <c:catAx>
        <c:axId val="29356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3570344"/>
        <c:crosses val="autoZero"/>
        <c:auto val="1"/>
        <c:lblAlgn val="ctr"/>
        <c:lblOffset val="100"/>
        <c:noMultiLvlLbl val="0"/>
      </c:catAx>
      <c:valAx>
        <c:axId val="2935703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356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'Вопр1-1'!$C$16</c:f>
              <c:numCache>
                <c:formatCode>#,##0.00</c:formatCode>
                <c:ptCount val="1"/>
                <c:pt idx="0">
                  <c:v>18.811881188118811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'Вопр1-1'!$D$16</c:f>
              <c:numCache>
                <c:formatCode>#,##0.00</c:formatCode>
                <c:ptCount val="1"/>
                <c:pt idx="0">
                  <c:v>8.9108910891089099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'Вопр1-1'!$E$16</c:f>
              <c:numCache>
                <c:formatCode>#,##0.00</c:formatCode>
                <c:ptCount val="1"/>
                <c:pt idx="0">
                  <c:v>7.9207920792079207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'Вопр1-1'!$F$16</c:f>
              <c:numCache>
                <c:formatCode>#,##0.00</c:formatCode>
                <c:ptCount val="1"/>
                <c:pt idx="0">
                  <c:v>7.9207920792079207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'Вопр1-1'!$G$16</c:f>
              <c:numCache>
                <c:formatCode>#,##0.00</c:formatCode>
                <c:ptCount val="1"/>
                <c:pt idx="0">
                  <c:v>2.9702970297029703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'Вопр1-1'!$H$16</c:f>
              <c:numCache>
                <c:formatCode>#,##0.00</c:formatCode>
                <c:ptCount val="1"/>
                <c:pt idx="0">
                  <c:v>53.46534653465347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4848"/>
        <c:axId val="280885240"/>
      </c:barChart>
      <c:catAx>
        <c:axId val="28088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885240"/>
        <c:crosses val="autoZero"/>
        <c:auto val="1"/>
        <c:lblAlgn val="ctr"/>
        <c:lblOffset val="100"/>
        <c:noMultiLvlLbl val="0"/>
      </c:catAx>
      <c:valAx>
        <c:axId val="2808852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88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'Вопр10-1'!$C$19</c:f>
              <c:numCache>
                <c:formatCode>#,##0.00</c:formatCode>
                <c:ptCount val="1"/>
                <c:pt idx="0">
                  <c:v>3.3898305084745761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'Вопр10-1'!$D$19</c:f>
              <c:numCache>
                <c:formatCode>#,##0.00</c:formatCode>
                <c:ptCount val="1"/>
                <c:pt idx="0">
                  <c:v>27.683615819209038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'Вопр10-1'!$E$19</c:f>
              <c:numCache>
                <c:formatCode>#,##0.00</c:formatCode>
                <c:ptCount val="1"/>
                <c:pt idx="0">
                  <c:v>9.6045197740112993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'Вопр10-1'!$F$19</c:f>
              <c:numCache>
                <c:formatCode>#,##0.00</c:formatCode>
                <c:ptCount val="1"/>
                <c:pt idx="0">
                  <c:v>6.2146892655367232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'Вопр10-1'!$G$19</c:f>
              <c:numCache>
                <c:formatCode>#,##0.00</c:formatCode>
                <c:ptCount val="1"/>
                <c:pt idx="0">
                  <c:v>53.10734463276836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76752"/>
        <c:axId val="295077144"/>
      </c:barChart>
      <c:catAx>
        <c:axId val="29507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77144"/>
        <c:crosses val="autoZero"/>
        <c:auto val="1"/>
        <c:lblAlgn val="ctr"/>
        <c:lblOffset val="100"/>
        <c:noMultiLvlLbl val="0"/>
      </c:catAx>
      <c:valAx>
        <c:axId val="2950771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7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'Вопр10-1'!$C$20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'Вопр10-1'!$D$20</c:f>
              <c:numCache>
                <c:formatCode>#,##0.00</c:formatCode>
                <c:ptCount val="1"/>
                <c:pt idx="0">
                  <c:v>15.09433962264151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'Вопр10-1'!$E$20</c:f>
              <c:numCache>
                <c:formatCode>#,##0.00</c:formatCode>
                <c:ptCount val="1"/>
                <c:pt idx="0">
                  <c:v>5.6603773584905666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'Вопр10-1'!$F$20</c:f>
              <c:numCache>
                <c:formatCode>#,##0.00</c:formatCode>
                <c:ptCount val="1"/>
                <c:pt idx="0">
                  <c:v>16.981132075471699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'Вопр10-1'!$G$20</c:f>
              <c:numCache>
                <c:formatCode>#,##0.00</c:formatCode>
                <c:ptCount val="1"/>
                <c:pt idx="0">
                  <c:v>62.264150943396224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77928"/>
        <c:axId val="295078320"/>
      </c:barChart>
      <c:catAx>
        <c:axId val="295077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78320"/>
        <c:crosses val="autoZero"/>
        <c:auto val="1"/>
        <c:lblAlgn val="ctr"/>
        <c:lblOffset val="100"/>
        <c:noMultiLvlLbl val="0"/>
      </c:catAx>
      <c:valAx>
        <c:axId val="29507832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77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'Вопр10-1'!$C$21</c:f>
              <c:numCache>
                <c:formatCode>#,##0.00</c:formatCode>
                <c:ptCount val="1"/>
                <c:pt idx="0">
                  <c:v>6.5384615384615392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'Вопр10-1'!$D$21</c:f>
              <c:numCache>
                <c:formatCode>#,##0.00</c:formatCode>
                <c:ptCount val="1"/>
                <c:pt idx="0">
                  <c:v>21.666666666666668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'Вопр10-1'!$E$21</c:f>
              <c:numCache>
                <c:formatCode>#,##0.00</c:formatCode>
                <c:ptCount val="1"/>
                <c:pt idx="0">
                  <c:v>11.410256410256411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'Вопр10-1'!$F$21</c:f>
              <c:numCache>
                <c:formatCode>#,##0.00</c:formatCode>
                <c:ptCount val="1"/>
                <c:pt idx="0">
                  <c:v>7.6923076923076925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'Вопр10-1'!$G$21</c:f>
              <c:numCache>
                <c:formatCode>#,##0.00</c:formatCode>
                <c:ptCount val="1"/>
                <c:pt idx="0">
                  <c:v>52.692307692307693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79104"/>
        <c:axId val="295079496"/>
      </c:barChart>
      <c:catAx>
        <c:axId val="29507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79496"/>
        <c:crosses val="autoZero"/>
        <c:auto val="1"/>
        <c:lblAlgn val="ctr"/>
        <c:lblOffset val="100"/>
        <c:noMultiLvlLbl val="0"/>
      </c:catAx>
      <c:valAx>
        <c:axId val="2950794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7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'Вопр10-1'!$C$22</c:f>
              <c:numCache>
                <c:formatCode>#,##0.00</c:formatCode>
                <c:ptCount val="1"/>
                <c:pt idx="0">
                  <c:v>2.34375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'Вопр10-1'!$D$22</c:f>
              <c:numCache>
                <c:formatCode>#,##0.00</c:formatCode>
                <c:ptCount val="1"/>
                <c:pt idx="0">
                  <c:v>28.90625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'Вопр10-1'!$E$22</c:f>
              <c:numCache>
                <c:formatCode>#,##0.00</c:formatCode>
                <c:ptCount val="1"/>
                <c:pt idx="0">
                  <c:v>24.21875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'Вопр10-1'!$F$22</c:f>
              <c:numCache>
                <c:formatCode>#,##0.00</c:formatCode>
                <c:ptCount val="1"/>
                <c:pt idx="0">
                  <c:v>6.25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'Вопр10-1'!$G$22</c:f>
              <c:numCache>
                <c:formatCode>#,##0.00</c:formatCode>
                <c:ptCount val="1"/>
                <c:pt idx="0">
                  <c:v>38.28125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0672"/>
        <c:axId val="295081064"/>
      </c:barChart>
      <c:catAx>
        <c:axId val="29508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1064"/>
        <c:crosses val="autoZero"/>
        <c:auto val="1"/>
        <c:lblAlgn val="ctr"/>
        <c:lblOffset val="100"/>
        <c:noMultiLvlLbl val="0"/>
      </c:catAx>
      <c:valAx>
        <c:axId val="2950810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'Вопр10-1'!$C$23</c:f>
              <c:numCache>
                <c:formatCode>#,##0.00</c:formatCode>
                <c:ptCount val="1"/>
                <c:pt idx="0">
                  <c:v>9.5238095238095237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'Вопр10-1'!$D$23</c:f>
              <c:numCache>
                <c:formatCode>#,##0.00</c:formatCode>
                <c:ptCount val="1"/>
                <c:pt idx="0">
                  <c:v>19.047619047619047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'Вопр10-1'!$E$23</c:f>
              <c:numCache>
                <c:formatCode>#,##0.00</c:formatCode>
                <c:ptCount val="1"/>
                <c:pt idx="0">
                  <c:v>4.7619047619047619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'Вопр10-1'!$F$23</c:f>
              <c:numCache>
                <c:formatCode>#,##0.00</c:formatCode>
                <c:ptCount val="1"/>
                <c:pt idx="0">
                  <c:v>4.7619047619047619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'Вопр10-1'!$G$23</c:f>
              <c:numCache>
                <c:formatCode>#,##0.00</c:formatCode>
                <c:ptCount val="1"/>
                <c:pt idx="0">
                  <c:v>61.904761904761905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1456"/>
        <c:axId val="295081848"/>
      </c:barChart>
      <c:catAx>
        <c:axId val="29508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1848"/>
        <c:crosses val="autoZero"/>
        <c:auto val="1"/>
        <c:lblAlgn val="ctr"/>
        <c:lblOffset val="100"/>
        <c:noMultiLvlLbl val="0"/>
      </c:catAx>
      <c:valAx>
        <c:axId val="2950818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'Вопр10-1'!$C$24</c:f>
              <c:numCache>
                <c:formatCode>#,##0.00</c:formatCode>
                <c:ptCount val="1"/>
                <c:pt idx="0">
                  <c:v>3.7878787878787881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'Вопр10-1'!$D$24</c:f>
              <c:numCache>
                <c:formatCode>#,##0.00</c:formatCode>
                <c:ptCount val="1"/>
                <c:pt idx="0">
                  <c:v>16.666666666666664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'Вопр10-1'!$E$24</c:f>
              <c:numCache>
                <c:formatCode>#,##0.00</c:formatCode>
                <c:ptCount val="1"/>
                <c:pt idx="0">
                  <c:v>12.121212121212121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'Вопр10-1'!$F$24</c:f>
              <c:numCache>
                <c:formatCode>#,##0.00</c:formatCode>
                <c:ptCount val="1"/>
                <c:pt idx="0">
                  <c:v>10.606060606060606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'Вопр10-1'!$G$24</c:f>
              <c:numCache>
                <c:formatCode>#,##0.00</c:formatCode>
                <c:ptCount val="1"/>
                <c:pt idx="0">
                  <c:v>56.81818181818182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2632"/>
        <c:axId val="295083024"/>
      </c:barChart>
      <c:catAx>
        <c:axId val="295082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3024"/>
        <c:crosses val="autoZero"/>
        <c:auto val="1"/>
        <c:lblAlgn val="ctr"/>
        <c:lblOffset val="100"/>
        <c:noMultiLvlLbl val="0"/>
      </c:catAx>
      <c:valAx>
        <c:axId val="2950830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2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'Вопр10-1'!$C$25</c:f>
              <c:numCache>
                <c:formatCode>#,##0.00</c:formatCode>
                <c:ptCount val="1"/>
                <c:pt idx="0">
                  <c:v>6.9182389937106921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'Вопр10-1'!$D$25</c:f>
              <c:numCache>
                <c:formatCode>#,##0.00</c:formatCode>
                <c:ptCount val="1"/>
                <c:pt idx="0">
                  <c:v>18.867924528301888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'Вопр10-1'!$E$25</c:f>
              <c:numCache>
                <c:formatCode>#,##0.00</c:formatCode>
                <c:ptCount val="1"/>
                <c:pt idx="0">
                  <c:v>7.5471698113207548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'Вопр10-1'!$F$25</c:f>
              <c:numCache>
                <c:formatCode>#,##0.00</c:formatCode>
                <c:ptCount val="1"/>
                <c:pt idx="0">
                  <c:v>5.0314465408805038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'Вопр10-1'!$G$25</c:f>
              <c:numCache>
                <c:formatCode>#,##0.00</c:formatCode>
                <c:ptCount val="1"/>
                <c:pt idx="0">
                  <c:v>61.635220125786162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3808"/>
        <c:axId val="295084200"/>
      </c:barChart>
      <c:catAx>
        <c:axId val="29508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4200"/>
        <c:crosses val="autoZero"/>
        <c:auto val="1"/>
        <c:lblAlgn val="ctr"/>
        <c:lblOffset val="100"/>
        <c:noMultiLvlLbl val="0"/>
      </c:catAx>
      <c:valAx>
        <c:axId val="2950842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'Вопр10-1'!$C$26</c:f>
              <c:numCache>
                <c:formatCode>#,##0.00</c:formatCode>
                <c:ptCount val="1"/>
                <c:pt idx="0">
                  <c:v>8.8724584103512019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'Вопр10-1'!$D$26</c:f>
              <c:numCache>
                <c:formatCode>#,##0.00</c:formatCode>
                <c:ptCount val="1"/>
                <c:pt idx="0">
                  <c:v>18.669131238447321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'Вопр10-1'!$E$26</c:f>
              <c:numCache>
                <c:formatCode>#,##0.00</c:formatCode>
                <c:ptCount val="1"/>
                <c:pt idx="0">
                  <c:v>10.536044362292053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'Вопр10-1'!$F$26</c:f>
              <c:numCache>
                <c:formatCode>#,##0.00</c:formatCode>
                <c:ptCount val="1"/>
                <c:pt idx="0">
                  <c:v>6.0998151571164509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'Вопр10-1'!$G$26</c:f>
              <c:numCache>
                <c:formatCode>#,##0.00</c:formatCode>
                <c:ptCount val="1"/>
                <c:pt idx="0">
                  <c:v>55.822550831792974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4984"/>
        <c:axId val="295085376"/>
      </c:barChart>
      <c:catAx>
        <c:axId val="29508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5376"/>
        <c:crosses val="autoZero"/>
        <c:auto val="1"/>
        <c:lblAlgn val="ctr"/>
        <c:lblOffset val="100"/>
        <c:noMultiLvlLbl val="0"/>
      </c:catAx>
      <c:valAx>
        <c:axId val="2950853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4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'Вопр10-1'!$C$27</c:f>
              <c:numCache>
                <c:formatCode>#,##0.00</c:formatCode>
                <c:ptCount val="1"/>
                <c:pt idx="0">
                  <c:v>14.666666666666666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'Вопр10-1'!$D$27</c:f>
              <c:numCache>
                <c:formatCode>#,##0.00</c:formatCode>
                <c:ptCount val="1"/>
                <c:pt idx="0">
                  <c:v>9.6666666666666661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'Вопр10-1'!$E$27</c:f>
              <c:numCache>
                <c:formatCode>#,##0.00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'Вопр10-1'!$F$27</c:f>
              <c:numCache>
                <c:formatCode>#,##0.00</c:formatCode>
                <c:ptCount val="1"/>
                <c:pt idx="0">
                  <c:v>4.666666666666667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'Вопр10-1'!$G$27</c:f>
              <c:numCache>
                <c:formatCode>#,##0.00</c:formatCode>
                <c:ptCount val="1"/>
                <c:pt idx="0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6160"/>
        <c:axId val="295086552"/>
      </c:barChart>
      <c:catAx>
        <c:axId val="29508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6552"/>
        <c:crosses val="autoZero"/>
        <c:auto val="1"/>
        <c:lblAlgn val="ctr"/>
        <c:lblOffset val="100"/>
        <c:noMultiLvlLbl val="0"/>
      </c:catAx>
      <c:valAx>
        <c:axId val="2950865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'Вопр10-1'!$C$28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'Вопр10-1'!$D$28</c:f>
              <c:numCache>
                <c:formatCode>#,##0.00</c:formatCode>
                <c:ptCount val="1"/>
                <c:pt idx="0">
                  <c:v>13.580246913580247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'Вопр10-1'!$E$28</c:f>
              <c:numCache>
                <c:formatCode>#,##0.00</c:formatCode>
                <c:ptCount val="1"/>
                <c:pt idx="0">
                  <c:v>3.7037037037037033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'Вопр10-1'!$F$28</c:f>
              <c:numCache>
                <c:formatCode>#,##0.00</c:formatCode>
                <c:ptCount val="1"/>
                <c:pt idx="0">
                  <c:v>3.7037037037037033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'Вопр10-1'!$G$28</c:f>
              <c:numCache>
                <c:formatCode>#,##0.00</c:formatCode>
                <c:ptCount val="1"/>
                <c:pt idx="0">
                  <c:v>79.012345679012341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7336"/>
        <c:axId val="295087728"/>
      </c:barChart>
      <c:catAx>
        <c:axId val="29508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7728"/>
        <c:crosses val="autoZero"/>
        <c:auto val="1"/>
        <c:lblAlgn val="ctr"/>
        <c:lblOffset val="100"/>
        <c:noMultiLvlLbl val="0"/>
      </c:catAx>
      <c:valAx>
        <c:axId val="2950877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7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'Вопр1-1'!$C$17</c:f>
              <c:numCache>
                <c:formatCode>#,##0.00</c:formatCode>
                <c:ptCount val="1"/>
                <c:pt idx="0">
                  <c:v>13.924050632911392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'Вопр1-1'!$D$17</c:f>
              <c:numCache>
                <c:formatCode>#,##0.00</c:formatCode>
                <c:ptCount val="1"/>
                <c:pt idx="0">
                  <c:v>5.0632911392405067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'Вопр1-1'!$E$17</c:f>
              <c:numCache>
                <c:formatCode>#,##0.00</c:formatCode>
                <c:ptCount val="1"/>
                <c:pt idx="0">
                  <c:v>17.088607594936708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'Вопр1-1'!$F$17</c:f>
              <c:numCache>
                <c:formatCode>#,##0.00</c:formatCode>
                <c:ptCount val="1"/>
                <c:pt idx="0">
                  <c:v>18.9873417721519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'Вопр1-1'!$G$17</c:f>
              <c:numCache>
                <c:formatCode>#,##0.00</c:formatCode>
                <c:ptCount val="1"/>
                <c:pt idx="0">
                  <c:v>1.2658227848101267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'Вопр1-1'!$H$17</c:f>
              <c:numCache>
                <c:formatCode>#,##0.00</c:formatCode>
                <c:ptCount val="1"/>
                <c:pt idx="0">
                  <c:v>43.670886075949369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6024"/>
        <c:axId val="280886416"/>
      </c:barChart>
      <c:catAx>
        <c:axId val="280886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886416"/>
        <c:crosses val="autoZero"/>
        <c:auto val="1"/>
        <c:lblAlgn val="ctr"/>
        <c:lblOffset val="100"/>
        <c:noMultiLvlLbl val="0"/>
      </c:catAx>
      <c:valAx>
        <c:axId val="2808864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886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'Вопр10-1'!$C$3</c:f>
              <c:strCache>
                <c:ptCount val="1"/>
                <c:pt idx="0">
                  <c:v>отсутствуют общедомовые приборы учета потребления электроэнергии;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'Вопр10-1'!$C$29</c:f>
              <c:numCache>
                <c:formatCode>#,##0.00</c:formatCode>
                <c:ptCount val="1"/>
                <c:pt idx="0">
                  <c:v>1.6949152542372881</c:v>
                </c:pt>
              </c:numCache>
            </c:numRef>
          </c:val>
        </c:ser>
        <c:ser>
          <c:idx val="1"/>
          <c:order val="1"/>
          <c:tx>
            <c:strRef>
              <c:f>'Вопр10-1'!$D$3</c:f>
              <c:strCache>
                <c:ptCount val="1"/>
                <c:pt idx="0">
                  <c:v>низкое напряжение/скачки напряжения;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'Вопр10-1'!$D$29</c:f>
              <c:numCache>
                <c:formatCode>#,##0.00</c:formatCode>
                <c:ptCount val="1"/>
                <c:pt idx="0">
                  <c:v>16.949152542372879</c:v>
                </c:pt>
              </c:numCache>
            </c:numRef>
          </c:val>
        </c:ser>
        <c:ser>
          <c:idx val="2"/>
          <c:order val="2"/>
          <c:tx>
            <c:strRef>
              <c:f>'Вопр10-1'!$E$3</c:f>
              <c:strCache>
                <c:ptCount val="1"/>
                <c:pt idx="0">
                  <c:v>частые перебои в электроснабжении;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'Вопр10-1'!$E$29</c:f>
              <c:numCache>
                <c:formatCode>#,##0.00</c:formatCode>
                <c:ptCount val="1"/>
                <c:pt idx="0">
                  <c:v>55.932203389830505</c:v>
                </c:pt>
              </c:numCache>
            </c:numRef>
          </c:val>
        </c:ser>
        <c:ser>
          <c:idx val="3"/>
          <c:order val="3"/>
          <c:tx>
            <c:strRef>
              <c:f>'Вопр10-1'!$F$3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'Вопр10-1'!$F$29</c:f>
              <c:numCache>
                <c:formatCode>#,##0.00</c:formatCode>
                <c:ptCount val="1"/>
                <c:pt idx="0">
                  <c:v>6.7796610169491522</c:v>
                </c:pt>
              </c:numCache>
            </c:numRef>
          </c:val>
        </c:ser>
        <c:ser>
          <c:idx val="4"/>
          <c:order val="4"/>
          <c:tx>
            <c:strRef>
              <c:f>'Вопр10-1'!$G$3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'Вопр10-1'!$G$29</c:f>
              <c:numCache>
                <c:formatCode>#,##0.00</c:formatCode>
                <c:ptCount val="1"/>
                <c:pt idx="0">
                  <c:v>18.64406779661017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8512"/>
        <c:axId val="295088904"/>
      </c:barChart>
      <c:catAx>
        <c:axId val="29508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95088904"/>
        <c:crosses val="autoZero"/>
        <c:auto val="1"/>
        <c:lblAlgn val="ctr"/>
        <c:lblOffset val="100"/>
        <c:noMultiLvlLbl val="0"/>
      </c:catAx>
      <c:valAx>
        <c:axId val="2950889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1610668962778032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'Вопр10-1'!$I$4</c:f>
              <c:strCache>
                <c:ptCount val="1"/>
                <c:pt idx="0">
                  <c:v>Белевский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'Вопр10-1'!$J$4:$N$4</c:f>
              <c:numCache>
                <c:formatCode>General</c:formatCode>
                <c:ptCount val="5"/>
                <c:pt idx="0" formatCode="#,##0.0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'Вопр10-1'!$I$5</c:f>
              <c:strCache>
                <c:ptCount val="1"/>
                <c:pt idx="0">
                  <c:v>Заокский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'Вопр10-1'!$J$5:$N$5</c:f>
              <c:numCache>
                <c:formatCode>#,##0.00</c:formatCode>
                <c:ptCount val="5"/>
                <c:pt idx="1">
                  <c:v>43.262411347517734</c:v>
                </c:pt>
              </c:numCache>
            </c:numRef>
          </c:val>
        </c:ser>
        <c:ser>
          <c:idx val="2"/>
          <c:order val="2"/>
          <c:tx>
            <c:strRef>
              <c:f>'Вопр10-1'!$I$6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'Вопр10-1'!$J$6:$N$6</c:f>
              <c:numCache>
                <c:formatCode>General</c:formatCode>
                <c:ptCount val="5"/>
                <c:pt idx="2" formatCode="#,##0.00">
                  <c:v>55.932203389830505</c:v>
                </c:pt>
              </c:numCache>
            </c:numRef>
          </c:val>
        </c:ser>
        <c:ser>
          <c:idx val="3"/>
          <c:order val="3"/>
          <c:tx>
            <c:strRef>
              <c:f>'Вопр10-1'!$I$7</c:f>
              <c:strCache>
                <c:ptCount val="1"/>
                <c:pt idx="0">
                  <c:v>Чернский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'Вопр10-1'!$J$7:$N$7</c:f>
              <c:numCache>
                <c:formatCode>General</c:formatCode>
                <c:ptCount val="5"/>
                <c:pt idx="3" formatCode="#,##0.00">
                  <c:v>16.981132075471699</c:v>
                </c:pt>
              </c:numCache>
            </c:numRef>
          </c:val>
        </c:ser>
        <c:ser>
          <c:idx val="4"/>
          <c:order val="4"/>
          <c:tx>
            <c:strRef>
              <c:f>'Вопр10-1'!$I$8</c:f>
              <c:strCache>
                <c:ptCount val="1"/>
                <c:pt idx="0">
                  <c:v>Одоевский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'Вопр10-1'!$J$3:$N$3</c:f>
              <c:strCache>
                <c:ptCount val="5"/>
                <c:pt idx="0">
                  <c:v>отсутствуют общедомовые приборы учета потребления воды;</c:v>
                </c:pt>
                <c:pt idx="1">
                  <c:v>вода имеет посторонний запах, цвет, осадок;</c:v>
                </c:pt>
                <c:pt idx="2">
                  <c:v>частые перебои в водоснабжении;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'Вопр10-1'!$J$8:$N$8</c:f>
              <c:numCache>
                <c:formatCode>General</c:formatCode>
                <c:ptCount val="5"/>
                <c:pt idx="4" formatCode="#,##0.00">
                  <c:v>80.451127819548873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95089688"/>
        <c:axId val="295090080"/>
      </c:barChart>
      <c:catAx>
        <c:axId val="295089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090080"/>
        <c:crosses val="autoZero"/>
        <c:auto val="1"/>
        <c:lblAlgn val="ctr"/>
        <c:lblOffset val="100"/>
        <c:noMultiLvlLbl val="0"/>
      </c:catAx>
      <c:valAx>
        <c:axId val="2950900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8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55149294015301908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Вопр11!$C$3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Вопр11!$B$4:$B$29</c:f>
              <c:strCache>
                <c:ptCount val="26"/>
                <c:pt idx="0">
                  <c:v>Каменский район</c:v>
                </c:pt>
                <c:pt idx="1">
                  <c:v>Воловский район</c:v>
                </c:pt>
                <c:pt idx="2">
                  <c:v>Кимовский район</c:v>
                </c:pt>
                <c:pt idx="3">
                  <c:v>Белевский район</c:v>
                </c:pt>
                <c:pt idx="4">
                  <c:v>Киреевский район</c:v>
                </c:pt>
                <c:pt idx="5">
                  <c:v>город Тула</c:v>
                </c:pt>
                <c:pt idx="6">
                  <c:v>город Донской</c:v>
                </c:pt>
                <c:pt idx="7">
                  <c:v>р.п. Новогуровский</c:v>
                </c:pt>
                <c:pt idx="8">
                  <c:v>Одоевский район</c:v>
                </c:pt>
                <c:pt idx="9">
                  <c:v>Славный</c:v>
                </c:pt>
                <c:pt idx="10">
                  <c:v>Дубенский район</c:v>
                </c:pt>
                <c:pt idx="11">
                  <c:v>Плавский район</c:v>
                </c:pt>
                <c:pt idx="12">
                  <c:v>Суворовский район</c:v>
                </c:pt>
                <c:pt idx="13">
                  <c:v>Арсеньевский район</c:v>
                </c:pt>
                <c:pt idx="14">
                  <c:v>город Алексин</c:v>
                </c:pt>
                <c:pt idx="15">
                  <c:v>Чернский район</c:v>
                </c:pt>
                <c:pt idx="16">
                  <c:v>Богородицкий район</c:v>
                </c:pt>
                <c:pt idx="17">
                  <c:v>город Ефремов</c:v>
                </c:pt>
                <c:pt idx="18">
                  <c:v>Заокский район</c:v>
                </c:pt>
                <c:pt idx="19">
                  <c:v>Тепло-Огаревский район</c:v>
                </c:pt>
                <c:pt idx="20">
                  <c:v>Щекинский район</c:v>
                </c:pt>
                <c:pt idx="21">
                  <c:v>город Новомосковск</c:v>
                </c:pt>
                <c:pt idx="22">
                  <c:v>Узловский район</c:v>
                </c:pt>
                <c:pt idx="23">
                  <c:v>Ясногорский район</c:v>
                </c:pt>
                <c:pt idx="24">
                  <c:v>Куркинский район</c:v>
                </c:pt>
                <c:pt idx="25">
                  <c:v>Веневский район</c:v>
                </c:pt>
              </c:strCache>
            </c:strRef>
          </c:cat>
          <c:val>
            <c:numRef>
              <c:f>Вопр11!$C$4:$C$29</c:f>
              <c:numCache>
                <c:formatCode>#,##0.00</c:formatCode>
                <c:ptCount val="26"/>
                <c:pt idx="0">
                  <c:v>100</c:v>
                </c:pt>
                <c:pt idx="1">
                  <c:v>98.684210526315795</c:v>
                </c:pt>
                <c:pt idx="2">
                  <c:v>98.145025295109605</c:v>
                </c:pt>
                <c:pt idx="3">
                  <c:v>98.113207547169822</c:v>
                </c:pt>
                <c:pt idx="4">
                  <c:v>98.015873015873012</c:v>
                </c:pt>
                <c:pt idx="5">
                  <c:v>97.743861977438627</c:v>
                </c:pt>
                <c:pt idx="6">
                  <c:v>97.687861271676297</c:v>
                </c:pt>
                <c:pt idx="7">
                  <c:v>97.321428571428569</c:v>
                </c:pt>
                <c:pt idx="8">
                  <c:v>96.753246753246756</c:v>
                </c:pt>
                <c:pt idx="9">
                  <c:v>96.732026143790847</c:v>
                </c:pt>
                <c:pt idx="10">
                  <c:v>96.721311475409834</c:v>
                </c:pt>
                <c:pt idx="11">
                  <c:v>96.680497925311201</c:v>
                </c:pt>
                <c:pt idx="12">
                  <c:v>96.286472148541122</c:v>
                </c:pt>
                <c:pt idx="13">
                  <c:v>96.195652173913032</c:v>
                </c:pt>
                <c:pt idx="14">
                  <c:v>96</c:v>
                </c:pt>
                <c:pt idx="15">
                  <c:v>95.483870967741936</c:v>
                </c:pt>
                <c:pt idx="16">
                  <c:v>95.379537953795378</c:v>
                </c:pt>
                <c:pt idx="17">
                  <c:v>94.77124183006535</c:v>
                </c:pt>
                <c:pt idx="18">
                  <c:v>94.495412844036707</c:v>
                </c:pt>
                <c:pt idx="19">
                  <c:v>94.285714285714278</c:v>
                </c:pt>
                <c:pt idx="20">
                  <c:v>94.042163153070589</c:v>
                </c:pt>
                <c:pt idx="21">
                  <c:v>93.229744728079908</c:v>
                </c:pt>
                <c:pt idx="22">
                  <c:v>92.537313432835816</c:v>
                </c:pt>
                <c:pt idx="23">
                  <c:v>91.414141414141397</c:v>
                </c:pt>
                <c:pt idx="24">
                  <c:v>90.340909090909093</c:v>
                </c:pt>
                <c:pt idx="25">
                  <c:v>87.019230769230759</c:v>
                </c:pt>
              </c:numCache>
            </c:numRef>
          </c:val>
        </c:ser>
        <c:ser>
          <c:idx val="1"/>
          <c:order val="1"/>
          <c:tx>
            <c:strRef>
              <c:f>Вопр11!$D$3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Вопр11!$B$4:$B$29</c:f>
              <c:strCache>
                <c:ptCount val="26"/>
                <c:pt idx="0">
                  <c:v>Каменский район</c:v>
                </c:pt>
                <c:pt idx="1">
                  <c:v>Воловский район</c:v>
                </c:pt>
                <c:pt idx="2">
                  <c:v>Кимовский район</c:v>
                </c:pt>
                <c:pt idx="3">
                  <c:v>Белевский район</c:v>
                </c:pt>
                <c:pt idx="4">
                  <c:v>Киреевский район</c:v>
                </c:pt>
                <c:pt idx="5">
                  <c:v>город Тула</c:v>
                </c:pt>
                <c:pt idx="6">
                  <c:v>город Донской</c:v>
                </c:pt>
                <c:pt idx="7">
                  <c:v>р.п. Новогуровский</c:v>
                </c:pt>
                <c:pt idx="8">
                  <c:v>Одоевский район</c:v>
                </c:pt>
                <c:pt idx="9">
                  <c:v>Славный</c:v>
                </c:pt>
                <c:pt idx="10">
                  <c:v>Дубенский район</c:v>
                </c:pt>
                <c:pt idx="11">
                  <c:v>Плавский район</c:v>
                </c:pt>
                <c:pt idx="12">
                  <c:v>Суворовский район</c:v>
                </c:pt>
                <c:pt idx="13">
                  <c:v>Арсеньевский район</c:v>
                </c:pt>
                <c:pt idx="14">
                  <c:v>город Алексин</c:v>
                </c:pt>
                <c:pt idx="15">
                  <c:v>Чернский район</c:v>
                </c:pt>
                <c:pt idx="16">
                  <c:v>Богородицкий район</c:v>
                </c:pt>
                <c:pt idx="17">
                  <c:v>город Ефремов</c:v>
                </c:pt>
                <c:pt idx="18">
                  <c:v>Заокский район</c:v>
                </c:pt>
                <c:pt idx="19">
                  <c:v>Тепло-Огаревский район</c:v>
                </c:pt>
                <c:pt idx="20">
                  <c:v>Щекинский район</c:v>
                </c:pt>
                <c:pt idx="21">
                  <c:v>город Новомосковск</c:v>
                </c:pt>
                <c:pt idx="22">
                  <c:v>Узловский район</c:v>
                </c:pt>
                <c:pt idx="23">
                  <c:v>Ясногорский район</c:v>
                </c:pt>
                <c:pt idx="24">
                  <c:v>Куркинский район</c:v>
                </c:pt>
                <c:pt idx="25">
                  <c:v>Веневский район</c:v>
                </c:pt>
              </c:strCache>
            </c:strRef>
          </c:cat>
          <c:val>
            <c:numRef>
              <c:f>Вопр11!$D$4:$D$29</c:f>
              <c:numCache>
                <c:formatCode>#\ ###;0.00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-0.46449900464499005</c:v>
                </c:pt>
                <c:pt idx="6">
                  <c:v>-0.57803468208092479</c:v>
                </c:pt>
                <c:pt idx="7">
                  <c:v>0</c:v>
                </c:pt>
                <c:pt idx="8">
                  <c:v>-0.64935064935064934</c:v>
                </c:pt>
                <c:pt idx="9">
                  <c:v>-1.9607843137254901</c:v>
                </c:pt>
                <c:pt idx="10">
                  <c:v>-1.0928961748633881</c:v>
                </c:pt>
                <c:pt idx="11">
                  <c:v>-1.2448132780082988</c:v>
                </c:pt>
                <c:pt idx="12">
                  <c:v>-1.3262599469496021</c:v>
                </c:pt>
                <c:pt idx="13">
                  <c:v>-0.54347826086956519</c:v>
                </c:pt>
                <c:pt idx="14">
                  <c:v>-2.666666666666667</c:v>
                </c:pt>
                <c:pt idx="15">
                  <c:v>-1.2903225806451613</c:v>
                </c:pt>
                <c:pt idx="16">
                  <c:v>-1.3201320132013201</c:v>
                </c:pt>
                <c:pt idx="17">
                  <c:v>-1.9607843137254901</c:v>
                </c:pt>
                <c:pt idx="18">
                  <c:v>-1.3761467889908259</c:v>
                </c:pt>
                <c:pt idx="19">
                  <c:v>-2.1428571428571428</c:v>
                </c:pt>
                <c:pt idx="20">
                  <c:v>-2.2914757103574703</c:v>
                </c:pt>
                <c:pt idx="21">
                  <c:v>-1.9977802441731407</c:v>
                </c:pt>
                <c:pt idx="22">
                  <c:v>-0.49751243781094528</c:v>
                </c:pt>
                <c:pt idx="23">
                  <c:v>-4.545454545454545</c:v>
                </c:pt>
                <c:pt idx="24">
                  <c:v>-3.9772727272727275</c:v>
                </c:pt>
                <c:pt idx="25">
                  <c:v>-1.4423076923076923</c:v>
                </c:pt>
              </c:numCache>
            </c:numRef>
          </c:val>
        </c:ser>
        <c:ser>
          <c:idx val="2"/>
          <c:order val="2"/>
          <c:tx>
            <c:strRef>
              <c:f>Вопр11!$E$3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Вопр11!$B$4:$B$29</c:f>
              <c:strCache>
                <c:ptCount val="26"/>
                <c:pt idx="0">
                  <c:v>Каменский район</c:v>
                </c:pt>
                <c:pt idx="1">
                  <c:v>Воловский район</c:v>
                </c:pt>
                <c:pt idx="2">
                  <c:v>Кимовский район</c:v>
                </c:pt>
                <c:pt idx="3">
                  <c:v>Белевский район</c:v>
                </c:pt>
                <c:pt idx="4">
                  <c:v>Киреевский район</c:v>
                </c:pt>
                <c:pt idx="5">
                  <c:v>город Тула</c:v>
                </c:pt>
                <c:pt idx="6">
                  <c:v>город Донской</c:v>
                </c:pt>
                <c:pt idx="7">
                  <c:v>р.п. Новогуровский</c:v>
                </c:pt>
                <c:pt idx="8">
                  <c:v>Одоевский район</c:v>
                </c:pt>
                <c:pt idx="9">
                  <c:v>Славный</c:v>
                </c:pt>
                <c:pt idx="10">
                  <c:v>Дубенский район</c:v>
                </c:pt>
                <c:pt idx="11">
                  <c:v>Плавский район</c:v>
                </c:pt>
                <c:pt idx="12">
                  <c:v>Суворовский район</c:v>
                </c:pt>
                <c:pt idx="13">
                  <c:v>Арсеньевский район</c:v>
                </c:pt>
                <c:pt idx="14">
                  <c:v>город Алексин</c:v>
                </c:pt>
                <c:pt idx="15">
                  <c:v>Чернский район</c:v>
                </c:pt>
                <c:pt idx="16">
                  <c:v>Богородицкий район</c:v>
                </c:pt>
                <c:pt idx="17">
                  <c:v>город Ефремов</c:v>
                </c:pt>
                <c:pt idx="18">
                  <c:v>Заокский район</c:v>
                </c:pt>
                <c:pt idx="19">
                  <c:v>Тепло-Огаревский район</c:v>
                </c:pt>
                <c:pt idx="20">
                  <c:v>Щекинский район</c:v>
                </c:pt>
                <c:pt idx="21">
                  <c:v>город Новомосковск</c:v>
                </c:pt>
                <c:pt idx="22">
                  <c:v>Узловский район</c:v>
                </c:pt>
                <c:pt idx="23">
                  <c:v>Ясногорский район</c:v>
                </c:pt>
                <c:pt idx="24">
                  <c:v>Куркинский район</c:v>
                </c:pt>
                <c:pt idx="25">
                  <c:v>Веневский район</c:v>
                </c:pt>
              </c:strCache>
            </c:strRef>
          </c:cat>
          <c:val>
            <c:numRef>
              <c:f>Вопр11!$E$4:$E$29</c:f>
              <c:numCache>
                <c:formatCode>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0.16863406408094433</c:v>
                </c:pt>
                <c:pt idx="3">
                  <c:v>1.257861635220126</c:v>
                </c:pt>
                <c:pt idx="4">
                  <c:v>0.79365079365079361</c:v>
                </c:pt>
                <c:pt idx="5">
                  <c:v>0.39814200398142008</c:v>
                </c:pt>
                <c:pt idx="6">
                  <c:v>0.86705202312138718</c:v>
                </c:pt>
                <c:pt idx="7">
                  <c:v>0</c:v>
                </c:pt>
                <c:pt idx="8">
                  <c:v>0</c:v>
                </c:pt>
                <c:pt idx="9">
                  <c:v>1.3071895424836601</c:v>
                </c:pt>
                <c:pt idx="10">
                  <c:v>0.54644808743169404</c:v>
                </c:pt>
                <c:pt idx="11">
                  <c:v>0.82987551867219922</c:v>
                </c:pt>
                <c:pt idx="12">
                  <c:v>0.79575596816976124</c:v>
                </c:pt>
                <c:pt idx="13">
                  <c:v>1.0869565217391304</c:v>
                </c:pt>
                <c:pt idx="14">
                  <c:v>1</c:v>
                </c:pt>
                <c:pt idx="15">
                  <c:v>1.2903225806451613</c:v>
                </c:pt>
                <c:pt idx="16">
                  <c:v>1.9801980198019802</c:v>
                </c:pt>
                <c:pt idx="17">
                  <c:v>3.2679738562091507</c:v>
                </c:pt>
                <c:pt idx="18">
                  <c:v>1.834862385321101</c:v>
                </c:pt>
                <c:pt idx="19">
                  <c:v>2.1428571428571428</c:v>
                </c:pt>
                <c:pt idx="20">
                  <c:v>2.3831347387717692</c:v>
                </c:pt>
                <c:pt idx="21">
                  <c:v>2.7746947835738069</c:v>
                </c:pt>
                <c:pt idx="22">
                  <c:v>3.233830845771144</c:v>
                </c:pt>
                <c:pt idx="23">
                  <c:v>0.50505050505050508</c:v>
                </c:pt>
                <c:pt idx="24">
                  <c:v>2.2727272727272729</c:v>
                </c:pt>
                <c:pt idx="25">
                  <c:v>1.9230769230769231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95090864"/>
        <c:axId val="295091256"/>
      </c:barChart>
      <c:catAx>
        <c:axId val="295090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95091256"/>
        <c:crosses val="autoZero"/>
        <c:auto val="1"/>
        <c:lblAlgn val="ctr"/>
        <c:lblOffset val="10"/>
        <c:noMultiLvlLbl val="0"/>
      </c:catAx>
      <c:valAx>
        <c:axId val="295091256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950908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5427851263634538"/>
          <c:y val="0.68569284375696415"/>
          <c:w val="0.24572148736365462"/>
          <c:h val="0.27433057887305956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'Вопр1-1'!$C$18</c:f>
              <c:numCache>
                <c:formatCode>#,##0.00</c:formatCode>
                <c:ptCount val="1"/>
                <c:pt idx="0">
                  <c:v>19.642857142857142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'Вопр1-1'!$D$18</c:f>
              <c:numCache>
                <c:formatCode>#,##0.00</c:formatCode>
                <c:ptCount val="1"/>
                <c:pt idx="0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'Вопр1-1'!$E$18</c:f>
              <c:numCache>
                <c:formatCode>#,##0.00</c:formatCode>
                <c:ptCount val="1"/>
                <c:pt idx="0">
                  <c:v>14.285714285714285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'Вопр1-1'!$F$18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'Вопр1-1'!$G$18</c:f>
              <c:numCache>
                <c:formatCode>#,##0.00</c:formatCode>
                <c:ptCount val="1"/>
                <c:pt idx="0">
                  <c:v>10.714285714285714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'Вопр1-1'!$H$18</c:f>
              <c:numCache>
                <c:formatCode>#,##0.00</c:formatCode>
                <c:ptCount val="1"/>
                <c:pt idx="0">
                  <c:v>41.071428571428569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7200"/>
        <c:axId val="281520944"/>
      </c:barChart>
      <c:catAx>
        <c:axId val="28088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520944"/>
        <c:crosses val="autoZero"/>
        <c:auto val="1"/>
        <c:lblAlgn val="ctr"/>
        <c:lblOffset val="100"/>
        <c:noMultiLvlLbl val="0"/>
      </c:catAx>
      <c:valAx>
        <c:axId val="2815209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88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'Вопр1-1'!$C$19</c:f>
              <c:numCache>
                <c:formatCode>#,##0.00</c:formatCode>
                <c:ptCount val="1"/>
                <c:pt idx="0">
                  <c:v>18.122977346278319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'Вопр1-1'!$D$19</c:f>
              <c:numCache>
                <c:formatCode>#,##0.00</c:formatCode>
                <c:ptCount val="1"/>
                <c:pt idx="0">
                  <c:v>16.828478964401295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'Вопр1-1'!$E$19</c:f>
              <c:numCache>
                <c:formatCode>#,##0.00</c:formatCode>
                <c:ptCount val="1"/>
                <c:pt idx="0">
                  <c:v>32.038834951456316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'Вопр1-1'!$F$19</c:f>
              <c:numCache>
                <c:formatCode>#,##0.00</c:formatCode>
                <c:ptCount val="1"/>
                <c:pt idx="0">
                  <c:v>10.355987055016183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'Вопр1-1'!$G$19</c:f>
              <c:numCache>
                <c:formatCode>#,##0.00</c:formatCode>
                <c:ptCount val="1"/>
                <c:pt idx="0">
                  <c:v>4.2071197411003238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'Вопр1-1'!$H$19</c:f>
              <c:numCache>
                <c:formatCode>#,##0.00</c:formatCode>
                <c:ptCount val="1"/>
                <c:pt idx="0">
                  <c:v>18.446601941747574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21728"/>
        <c:axId val="281522120"/>
      </c:barChart>
      <c:catAx>
        <c:axId val="2815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522120"/>
        <c:crosses val="autoZero"/>
        <c:auto val="1"/>
        <c:lblAlgn val="ctr"/>
        <c:lblOffset val="100"/>
        <c:noMultiLvlLbl val="0"/>
      </c:catAx>
      <c:valAx>
        <c:axId val="28152212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52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35483375653322"/>
          <c:y val="1.8693048406873275E-2"/>
          <c:w val="0.39842480692538756"/>
          <c:h val="0.94081024721043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Лист3!$B$38</c:f>
              <c:strCache>
                <c:ptCount val="1"/>
                <c:pt idx="0">
                  <c:v> - хорошо (скорее хорошо)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Лист3!$A$39:$A$64</c:f>
              <c:strCache>
                <c:ptCount val="26"/>
                <c:pt idx="0">
                  <c:v>Плавский район</c:v>
                </c:pt>
                <c:pt idx="1">
                  <c:v>город Новомосковск</c:v>
                </c:pt>
                <c:pt idx="2">
                  <c:v>Щекинский район</c:v>
                </c:pt>
                <c:pt idx="3">
                  <c:v>Воловский район</c:v>
                </c:pt>
                <c:pt idx="4">
                  <c:v>Заокский район</c:v>
                </c:pt>
                <c:pt idx="5">
                  <c:v>город Донской</c:v>
                </c:pt>
                <c:pt idx="6">
                  <c:v>город Тула</c:v>
                </c:pt>
                <c:pt idx="7">
                  <c:v>Богородицкий район</c:v>
                </c:pt>
                <c:pt idx="8">
                  <c:v>Чернский район</c:v>
                </c:pt>
                <c:pt idx="9">
                  <c:v>Дубенский район</c:v>
                </c:pt>
                <c:pt idx="10">
                  <c:v>Тепло-Огаревский район</c:v>
                </c:pt>
                <c:pt idx="11">
                  <c:v>Славный</c:v>
                </c:pt>
                <c:pt idx="12">
                  <c:v>Ясногорский район</c:v>
                </c:pt>
                <c:pt idx="13">
                  <c:v>Веневский район</c:v>
                </c:pt>
                <c:pt idx="14">
                  <c:v>город Ефремов</c:v>
                </c:pt>
                <c:pt idx="15">
                  <c:v>Узловский район</c:v>
                </c:pt>
                <c:pt idx="16">
                  <c:v>Одоевский район</c:v>
                </c:pt>
                <c:pt idx="17">
                  <c:v>р.п. Новогуровский</c:v>
                </c:pt>
                <c:pt idx="18">
                  <c:v>Каменский район</c:v>
                </c:pt>
                <c:pt idx="19">
                  <c:v>город Алексин</c:v>
                </c:pt>
                <c:pt idx="20">
                  <c:v>Кимовский район</c:v>
                </c:pt>
                <c:pt idx="21">
                  <c:v>Суворовский район</c:v>
                </c:pt>
                <c:pt idx="22">
                  <c:v>Куркинский район</c:v>
                </c:pt>
                <c:pt idx="23">
                  <c:v>Киреевский район</c:v>
                </c:pt>
                <c:pt idx="24">
                  <c:v>Белевский район</c:v>
                </c:pt>
                <c:pt idx="25">
                  <c:v>Арсеньевский район</c:v>
                </c:pt>
              </c:strCache>
            </c:strRef>
          </c:cat>
          <c:val>
            <c:numRef>
              <c:f>Лист3!$B$39:$B$64</c:f>
              <c:numCache>
                <c:formatCode>#,##0.00</c:formatCode>
                <c:ptCount val="26"/>
                <c:pt idx="0">
                  <c:v>51.666666666666671</c:v>
                </c:pt>
                <c:pt idx="1">
                  <c:v>55.555555555555557</c:v>
                </c:pt>
                <c:pt idx="2">
                  <c:v>57.738646895273405</c:v>
                </c:pt>
                <c:pt idx="3">
                  <c:v>65.700483091787447</c:v>
                </c:pt>
                <c:pt idx="4">
                  <c:v>67.763157894736835</c:v>
                </c:pt>
                <c:pt idx="5">
                  <c:v>68.127490039840637</c:v>
                </c:pt>
                <c:pt idx="6">
                  <c:v>70.108695652173921</c:v>
                </c:pt>
                <c:pt idx="7">
                  <c:v>76.5625</c:v>
                </c:pt>
                <c:pt idx="8">
                  <c:v>77.456647398843927</c:v>
                </c:pt>
                <c:pt idx="9">
                  <c:v>77.777777777777771</c:v>
                </c:pt>
                <c:pt idx="10">
                  <c:v>79.856115107913666</c:v>
                </c:pt>
                <c:pt idx="11">
                  <c:v>82.269503546099287</c:v>
                </c:pt>
                <c:pt idx="12">
                  <c:v>82.392026578073086</c:v>
                </c:pt>
                <c:pt idx="13">
                  <c:v>82.658959537572258</c:v>
                </c:pt>
                <c:pt idx="14">
                  <c:v>82.871536523929478</c:v>
                </c:pt>
                <c:pt idx="15">
                  <c:v>83.035714285714278</c:v>
                </c:pt>
                <c:pt idx="16">
                  <c:v>85.393258426966298</c:v>
                </c:pt>
                <c:pt idx="17">
                  <c:v>87.037037037037038</c:v>
                </c:pt>
                <c:pt idx="18">
                  <c:v>87.667560321715825</c:v>
                </c:pt>
                <c:pt idx="19">
                  <c:v>90.119250425894379</c:v>
                </c:pt>
                <c:pt idx="20">
                  <c:v>90.909090909090907</c:v>
                </c:pt>
                <c:pt idx="21">
                  <c:v>91.156462585034006</c:v>
                </c:pt>
                <c:pt idx="22">
                  <c:v>94.60580912863071</c:v>
                </c:pt>
                <c:pt idx="23">
                  <c:v>95.333333333333329</c:v>
                </c:pt>
                <c:pt idx="24">
                  <c:v>95.569620253164558</c:v>
                </c:pt>
                <c:pt idx="25">
                  <c:v>98.013245033112582</c:v>
                </c:pt>
              </c:numCache>
            </c:numRef>
          </c:val>
        </c:ser>
        <c:ser>
          <c:idx val="1"/>
          <c:order val="1"/>
          <c:tx>
            <c:strRef>
              <c:f>Лист3!$C$38</c:f>
              <c:strCache>
                <c:ptCount val="1"/>
                <c:pt idx="0">
                  <c:v> - плохо (скорее плохо)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Лист3!$A$39:$A$64</c:f>
              <c:strCache>
                <c:ptCount val="26"/>
                <c:pt idx="0">
                  <c:v>Плавский район</c:v>
                </c:pt>
                <c:pt idx="1">
                  <c:v>город Новомосковск</c:v>
                </c:pt>
                <c:pt idx="2">
                  <c:v>Щекинский район</c:v>
                </c:pt>
                <c:pt idx="3">
                  <c:v>Воловский район</c:v>
                </c:pt>
                <c:pt idx="4">
                  <c:v>Заокский район</c:v>
                </c:pt>
                <c:pt idx="5">
                  <c:v>город Донской</c:v>
                </c:pt>
                <c:pt idx="6">
                  <c:v>город Тула</c:v>
                </c:pt>
                <c:pt idx="7">
                  <c:v>Богородицкий район</c:v>
                </c:pt>
                <c:pt idx="8">
                  <c:v>Чернский район</c:v>
                </c:pt>
                <c:pt idx="9">
                  <c:v>Дубенский район</c:v>
                </c:pt>
                <c:pt idx="10">
                  <c:v>Тепло-Огаревский район</c:v>
                </c:pt>
                <c:pt idx="11">
                  <c:v>Славный</c:v>
                </c:pt>
                <c:pt idx="12">
                  <c:v>Ясногорский район</c:v>
                </c:pt>
                <c:pt idx="13">
                  <c:v>Веневский район</c:v>
                </c:pt>
                <c:pt idx="14">
                  <c:v>город Ефремов</c:v>
                </c:pt>
                <c:pt idx="15">
                  <c:v>Узловский район</c:v>
                </c:pt>
                <c:pt idx="16">
                  <c:v>Одоевский район</c:v>
                </c:pt>
                <c:pt idx="17">
                  <c:v>р.п. Новогуровский</c:v>
                </c:pt>
                <c:pt idx="18">
                  <c:v>Каменский район</c:v>
                </c:pt>
                <c:pt idx="19">
                  <c:v>город Алексин</c:v>
                </c:pt>
                <c:pt idx="20">
                  <c:v>Кимовский район</c:v>
                </c:pt>
                <c:pt idx="21">
                  <c:v>Суворовский район</c:v>
                </c:pt>
                <c:pt idx="22">
                  <c:v>Куркинский район</c:v>
                </c:pt>
                <c:pt idx="23">
                  <c:v>Киреевский район</c:v>
                </c:pt>
                <c:pt idx="24">
                  <c:v>Белевский район</c:v>
                </c:pt>
                <c:pt idx="25">
                  <c:v>Арсеньевский район</c:v>
                </c:pt>
              </c:strCache>
            </c:strRef>
          </c:cat>
          <c:val>
            <c:numRef>
              <c:f>Лист3!$C$39:$C$64</c:f>
              <c:numCache>
                <c:formatCode>#,##0.00</c:formatCode>
                <c:ptCount val="26"/>
                <c:pt idx="0">
                  <c:v>19</c:v>
                </c:pt>
                <c:pt idx="1">
                  <c:v>17.460317460317459</c:v>
                </c:pt>
                <c:pt idx="2">
                  <c:v>17.423540315106582</c:v>
                </c:pt>
                <c:pt idx="3">
                  <c:v>8.695652173913043</c:v>
                </c:pt>
                <c:pt idx="4">
                  <c:v>29.605263157894733</c:v>
                </c:pt>
                <c:pt idx="5">
                  <c:v>14.741035856573706</c:v>
                </c:pt>
                <c:pt idx="6">
                  <c:v>10.326086956521738</c:v>
                </c:pt>
                <c:pt idx="7">
                  <c:v>8.0357142857142847</c:v>
                </c:pt>
                <c:pt idx="8">
                  <c:v>11.560693641618496</c:v>
                </c:pt>
                <c:pt idx="9">
                  <c:v>7.7441077441077439</c:v>
                </c:pt>
                <c:pt idx="10">
                  <c:v>5.755395683453238</c:v>
                </c:pt>
                <c:pt idx="11">
                  <c:v>2.8368794326241136</c:v>
                </c:pt>
                <c:pt idx="12">
                  <c:v>4.6511627906976747</c:v>
                </c:pt>
                <c:pt idx="13">
                  <c:v>6.0693641618497116</c:v>
                </c:pt>
                <c:pt idx="14">
                  <c:v>9.0680100755667503</c:v>
                </c:pt>
                <c:pt idx="15">
                  <c:v>7.1428571428571423</c:v>
                </c:pt>
                <c:pt idx="16">
                  <c:v>8.9887640449438191</c:v>
                </c:pt>
                <c:pt idx="17">
                  <c:v>6.481481481481481</c:v>
                </c:pt>
                <c:pt idx="18">
                  <c:v>5.6300268096514738</c:v>
                </c:pt>
                <c:pt idx="19">
                  <c:v>5.2810902896081773</c:v>
                </c:pt>
                <c:pt idx="20">
                  <c:v>1.948051948051948</c:v>
                </c:pt>
                <c:pt idx="21">
                  <c:v>2.7210884353741496</c:v>
                </c:pt>
                <c:pt idx="22">
                  <c:v>2.904564315352697</c:v>
                </c:pt>
                <c:pt idx="23">
                  <c:v>1.5333333333333332</c:v>
                </c:pt>
                <c:pt idx="24">
                  <c:v>2.5316455696202533</c:v>
                </c:pt>
                <c:pt idx="25">
                  <c:v>0.66225165562913912</c:v>
                </c:pt>
              </c:numCache>
            </c:numRef>
          </c:val>
        </c:ser>
        <c:ser>
          <c:idx val="2"/>
          <c:order val="2"/>
          <c:tx>
            <c:strRef>
              <c:f>Лист3!$D$38</c:f>
              <c:strCache>
                <c:ptCount val="1"/>
                <c:pt idx="0">
                  <c:v> - 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Лист3!$A$39:$A$64</c:f>
              <c:strCache>
                <c:ptCount val="26"/>
                <c:pt idx="0">
                  <c:v>Плавский район</c:v>
                </c:pt>
                <c:pt idx="1">
                  <c:v>город Новомосковск</c:v>
                </c:pt>
                <c:pt idx="2">
                  <c:v>Щекинский район</c:v>
                </c:pt>
                <c:pt idx="3">
                  <c:v>Воловский район</c:v>
                </c:pt>
                <c:pt idx="4">
                  <c:v>Заокский район</c:v>
                </c:pt>
                <c:pt idx="5">
                  <c:v>город Донской</c:v>
                </c:pt>
                <c:pt idx="6">
                  <c:v>город Тула</c:v>
                </c:pt>
                <c:pt idx="7">
                  <c:v>Богородицкий район</c:v>
                </c:pt>
                <c:pt idx="8">
                  <c:v>Чернский район</c:v>
                </c:pt>
                <c:pt idx="9">
                  <c:v>Дубенский район</c:v>
                </c:pt>
                <c:pt idx="10">
                  <c:v>Тепло-Огаревский район</c:v>
                </c:pt>
                <c:pt idx="11">
                  <c:v>Славный</c:v>
                </c:pt>
                <c:pt idx="12">
                  <c:v>Ясногорский район</c:v>
                </c:pt>
                <c:pt idx="13">
                  <c:v>Веневский район</c:v>
                </c:pt>
                <c:pt idx="14">
                  <c:v>город Ефремов</c:v>
                </c:pt>
                <c:pt idx="15">
                  <c:v>Узловский район</c:v>
                </c:pt>
                <c:pt idx="16">
                  <c:v>Одоевский район</c:v>
                </c:pt>
                <c:pt idx="17">
                  <c:v>р.п. Новогуровский</c:v>
                </c:pt>
                <c:pt idx="18">
                  <c:v>Каменский район</c:v>
                </c:pt>
                <c:pt idx="19">
                  <c:v>город Алексин</c:v>
                </c:pt>
                <c:pt idx="20">
                  <c:v>Кимовский район</c:v>
                </c:pt>
                <c:pt idx="21">
                  <c:v>Суворовский район</c:v>
                </c:pt>
                <c:pt idx="22">
                  <c:v>Куркинский район</c:v>
                </c:pt>
                <c:pt idx="23">
                  <c:v>Киреевский район</c:v>
                </c:pt>
                <c:pt idx="24">
                  <c:v>Белевский район</c:v>
                </c:pt>
                <c:pt idx="25">
                  <c:v>Арсеньевский район</c:v>
                </c:pt>
              </c:strCache>
            </c:strRef>
          </c:cat>
          <c:val>
            <c:numRef>
              <c:f>Лист3!$D$39:$D$64</c:f>
              <c:numCache>
                <c:formatCode>#,##0.00</c:formatCode>
                <c:ptCount val="26"/>
                <c:pt idx="0">
                  <c:v>29.333333333333332</c:v>
                </c:pt>
                <c:pt idx="1">
                  <c:v>26.984126984126984</c:v>
                </c:pt>
                <c:pt idx="2">
                  <c:v>24.837812789620017</c:v>
                </c:pt>
                <c:pt idx="3">
                  <c:v>25.60386473429952</c:v>
                </c:pt>
                <c:pt idx="4">
                  <c:v>2.6315789473684208</c:v>
                </c:pt>
                <c:pt idx="5">
                  <c:v>17.131474103585656</c:v>
                </c:pt>
                <c:pt idx="6">
                  <c:v>19.565217391304348</c:v>
                </c:pt>
                <c:pt idx="7">
                  <c:v>15.401785714285715</c:v>
                </c:pt>
                <c:pt idx="8">
                  <c:v>10.982658959537572</c:v>
                </c:pt>
                <c:pt idx="9">
                  <c:v>14.478114478114479</c:v>
                </c:pt>
                <c:pt idx="10">
                  <c:v>14.388489208633093</c:v>
                </c:pt>
                <c:pt idx="11">
                  <c:v>14.893617021276595</c:v>
                </c:pt>
                <c:pt idx="12">
                  <c:v>12.956810631229235</c:v>
                </c:pt>
                <c:pt idx="13">
                  <c:v>11.271676300578035</c:v>
                </c:pt>
                <c:pt idx="14">
                  <c:v>8.0604534005037785</c:v>
                </c:pt>
                <c:pt idx="15">
                  <c:v>9.8214285714285712</c:v>
                </c:pt>
                <c:pt idx="16">
                  <c:v>5.6179775280898872</c:v>
                </c:pt>
                <c:pt idx="17">
                  <c:v>6.481481481481481</c:v>
                </c:pt>
                <c:pt idx="18">
                  <c:v>6.7024128686327078</c:v>
                </c:pt>
                <c:pt idx="19">
                  <c:v>4.5996592844974451</c:v>
                </c:pt>
                <c:pt idx="20">
                  <c:v>7.1428571428571423</c:v>
                </c:pt>
                <c:pt idx="21">
                  <c:v>6.1224489795918364</c:v>
                </c:pt>
                <c:pt idx="22">
                  <c:v>2.4896265560165975</c:v>
                </c:pt>
                <c:pt idx="23">
                  <c:v>3.1333333333333333</c:v>
                </c:pt>
                <c:pt idx="24">
                  <c:v>1.89873417721519</c:v>
                </c:pt>
                <c:pt idx="25">
                  <c:v>1.3245033112582782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8665896"/>
        <c:axId val="278597848"/>
      </c:barChart>
      <c:catAx>
        <c:axId val="278665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ru-RU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597848"/>
        <c:crosses val="autoZero"/>
        <c:auto val="1"/>
        <c:lblAlgn val="ctr"/>
        <c:lblOffset val="100"/>
        <c:noMultiLvlLbl val="0"/>
      </c:catAx>
      <c:valAx>
        <c:axId val="27859784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8665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ru-RU"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39370078740157483" l="0.39370078740157483" r="0.39370078740157483" t="0.59055118110236227" header="0.19685039370078741" footer="0.31496062992125984"/>
    <c:pageSetup paperSize="9" orientation="landscape" blackAndWhite="1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'Вопр1-1'!$C$20</c:f>
              <c:numCache>
                <c:formatCode>#,##0.00</c:formatCode>
                <c:ptCount val="1"/>
                <c:pt idx="0">
                  <c:v>27.27272727272727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'Вопр1-1'!$D$20</c:f>
              <c:numCache>
                <c:formatCode>#,##0.00</c:formatCode>
                <c:ptCount val="1"/>
                <c:pt idx="0">
                  <c:v>15.151515151515152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'Вопр1-1'!$E$20</c:f>
              <c:numCache>
                <c:formatCode>#,##0.00</c:formatCode>
                <c:ptCount val="1"/>
                <c:pt idx="0">
                  <c:v>15.151515151515152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'Вопр1-1'!$F$20</c:f>
              <c:numCache>
                <c:formatCode>#,##0.00</c:formatCode>
                <c:ptCount val="1"/>
                <c:pt idx="0">
                  <c:v>7.0707070707070701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'Вопр1-1'!$G$20</c:f>
              <c:numCache>
                <c:formatCode>#,##0.00</c:formatCode>
                <c:ptCount val="1"/>
                <c:pt idx="0">
                  <c:v>8.0808080808080813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'Вопр1-1'!$H$20</c:f>
              <c:numCache>
                <c:formatCode>#,##0.00</c:formatCode>
                <c:ptCount val="1"/>
                <c:pt idx="0">
                  <c:v>27.27272727272727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22904"/>
        <c:axId val="281523296"/>
      </c:barChart>
      <c:catAx>
        <c:axId val="28152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523296"/>
        <c:crosses val="autoZero"/>
        <c:auto val="1"/>
        <c:lblAlgn val="ctr"/>
        <c:lblOffset val="100"/>
        <c:noMultiLvlLbl val="0"/>
      </c:catAx>
      <c:valAx>
        <c:axId val="2815232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522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'Вопр1-1'!$C$21</c:f>
              <c:numCache>
                <c:formatCode>#,##0.00</c:formatCode>
                <c:ptCount val="1"/>
                <c:pt idx="0">
                  <c:v>18.559322033898304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'Вопр1-1'!$D$21</c:f>
              <c:numCache>
                <c:formatCode>#,##0.00</c:formatCode>
                <c:ptCount val="1"/>
                <c:pt idx="0">
                  <c:v>12.457627118644069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'Вопр1-1'!$E$21</c:f>
              <c:numCache>
                <c:formatCode>#,##0.00</c:formatCode>
                <c:ptCount val="1"/>
                <c:pt idx="0">
                  <c:v>29.576271186440678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'Вопр1-1'!$F$21</c:f>
              <c:numCache>
                <c:formatCode>#,##0.00</c:formatCode>
                <c:ptCount val="1"/>
                <c:pt idx="0">
                  <c:v>15.084745762711865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'Вопр1-1'!$G$21</c:f>
              <c:numCache>
                <c:formatCode>#,##0.00</c:formatCode>
                <c:ptCount val="1"/>
                <c:pt idx="0">
                  <c:v>5.6779661016949152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'Вопр1-1'!$H$21</c:f>
              <c:numCache>
                <c:formatCode>#,##0.00</c:formatCode>
                <c:ptCount val="1"/>
                <c:pt idx="0">
                  <c:v>18.64406779661017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24080"/>
        <c:axId val="281524472"/>
      </c:barChart>
      <c:catAx>
        <c:axId val="28152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524472"/>
        <c:crosses val="autoZero"/>
        <c:auto val="1"/>
        <c:lblAlgn val="ctr"/>
        <c:lblOffset val="100"/>
        <c:noMultiLvlLbl val="0"/>
      </c:catAx>
      <c:valAx>
        <c:axId val="28152447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52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'Вопр1-1'!$C$22</c:f>
              <c:numCache>
                <c:formatCode>#,##0.00</c:formatCode>
                <c:ptCount val="1"/>
                <c:pt idx="0">
                  <c:v>27.89473684210526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'Вопр1-1'!$D$22</c:f>
              <c:numCache>
                <c:formatCode>#,##0.00</c:formatCode>
                <c:ptCount val="1"/>
                <c:pt idx="0">
                  <c:v>28.421052631578945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'Вопр1-1'!$E$22</c:f>
              <c:numCache>
                <c:formatCode>#,##0.00</c:formatCode>
                <c:ptCount val="1"/>
                <c:pt idx="0">
                  <c:v>16.842105263157894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'Вопр1-1'!$F$22</c:f>
              <c:numCache>
                <c:formatCode>#,##0.00</c:formatCode>
                <c:ptCount val="1"/>
                <c:pt idx="0">
                  <c:v>3.6842105263157889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'Вопр1-1'!$G$22</c:f>
              <c:numCache>
                <c:formatCode>#,##0.00</c:formatCode>
                <c:ptCount val="1"/>
                <c:pt idx="0">
                  <c:v>3.1578947368421053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'Вопр1-1'!$H$22</c:f>
              <c:numCache>
                <c:formatCode>#,##0.00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0520"/>
        <c:axId val="281170912"/>
      </c:barChart>
      <c:catAx>
        <c:axId val="281170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0912"/>
        <c:crosses val="autoZero"/>
        <c:auto val="1"/>
        <c:lblAlgn val="ctr"/>
        <c:lblOffset val="100"/>
        <c:noMultiLvlLbl val="0"/>
      </c:catAx>
      <c:valAx>
        <c:axId val="2811709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'Вопр1-1'!$C$23</c:f>
              <c:numCache>
                <c:formatCode>#,##0.00</c:formatCode>
                <c:ptCount val="1"/>
                <c:pt idx="0">
                  <c:v>31.182795698924732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'Вопр1-1'!$D$23</c:f>
              <c:numCache>
                <c:formatCode>#,##0.00</c:formatCode>
                <c:ptCount val="1"/>
                <c:pt idx="0">
                  <c:v>12.544802867383511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'Вопр1-1'!$E$23</c:f>
              <c:numCache>
                <c:formatCode>#,##0.00</c:formatCode>
                <c:ptCount val="1"/>
                <c:pt idx="0">
                  <c:v>18.637992831541219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'Вопр1-1'!$F$23</c:f>
              <c:numCache>
                <c:formatCode>#,##0.00</c:formatCode>
                <c:ptCount val="1"/>
                <c:pt idx="0">
                  <c:v>8.9605734767025087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'Вопр1-1'!$G$23</c:f>
              <c:numCache>
                <c:formatCode>#,##0.00</c:formatCode>
                <c:ptCount val="1"/>
                <c:pt idx="0">
                  <c:v>6.0931899641577063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'Вопр1-1'!$H$23</c:f>
              <c:numCache>
                <c:formatCode>#,##0.00</c:formatCode>
                <c:ptCount val="1"/>
                <c:pt idx="0">
                  <c:v>22.58064516129032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1304"/>
        <c:axId val="281171696"/>
      </c:barChart>
      <c:catAx>
        <c:axId val="281171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1696"/>
        <c:crosses val="autoZero"/>
        <c:auto val="1"/>
        <c:lblAlgn val="ctr"/>
        <c:lblOffset val="100"/>
        <c:noMultiLvlLbl val="0"/>
      </c:catAx>
      <c:valAx>
        <c:axId val="2811716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1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'Вопр1-1'!$C$24</c:f>
              <c:numCache>
                <c:formatCode>#,##0.00</c:formatCode>
                <c:ptCount val="1"/>
                <c:pt idx="0">
                  <c:v>24.019607843137255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'Вопр1-1'!$D$24</c:f>
              <c:numCache>
                <c:formatCode>#,##0.00</c:formatCode>
                <c:ptCount val="1"/>
                <c:pt idx="0">
                  <c:v>8.8235294117647065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'Вопр1-1'!$E$24</c:f>
              <c:numCache>
                <c:formatCode>#,##0.00</c:formatCode>
                <c:ptCount val="1"/>
                <c:pt idx="0">
                  <c:v>18.627450980392158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'Вопр1-1'!$F$24</c:f>
              <c:numCache>
                <c:formatCode>#,##0.00</c:formatCode>
                <c:ptCount val="1"/>
                <c:pt idx="0">
                  <c:v>7.8431372549019605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'Вопр1-1'!$G$24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'Вопр1-1'!$H$24</c:f>
              <c:numCache>
                <c:formatCode>#,##0.00</c:formatCode>
                <c:ptCount val="1"/>
                <c:pt idx="0">
                  <c:v>34.803921568627452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2480"/>
        <c:axId val="281172872"/>
      </c:barChart>
      <c:catAx>
        <c:axId val="2811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2872"/>
        <c:crosses val="autoZero"/>
        <c:auto val="1"/>
        <c:lblAlgn val="ctr"/>
        <c:lblOffset val="100"/>
        <c:noMultiLvlLbl val="0"/>
      </c:catAx>
      <c:valAx>
        <c:axId val="28117287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'Вопр1-1'!$C$25</c:f>
              <c:numCache>
                <c:formatCode>#,##0.00</c:formatCode>
                <c:ptCount val="1"/>
                <c:pt idx="0">
                  <c:v>23.322683706070286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'Вопр1-1'!$D$25</c:f>
              <c:numCache>
                <c:formatCode>#,##0.00</c:formatCode>
                <c:ptCount val="1"/>
                <c:pt idx="0">
                  <c:v>16.932907348242811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'Вопр1-1'!$E$25</c:f>
              <c:numCache>
                <c:formatCode>#,##0.00</c:formatCode>
                <c:ptCount val="1"/>
                <c:pt idx="0">
                  <c:v>16.613418530351439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'Вопр1-1'!$F$25</c:f>
              <c:numCache>
                <c:formatCode>#,##0.00</c:formatCode>
                <c:ptCount val="1"/>
                <c:pt idx="0">
                  <c:v>23.003194888178914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'Вопр1-1'!$G$25</c:f>
              <c:numCache>
                <c:formatCode>#,##0.00</c:formatCode>
                <c:ptCount val="1"/>
                <c:pt idx="0">
                  <c:v>2.8753993610223643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'Вопр1-1'!$H$25</c:f>
              <c:numCache>
                <c:formatCode>#,##0.00</c:formatCode>
                <c:ptCount val="1"/>
                <c:pt idx="0">
                  <c:v>17.252396166134183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3656"/>
        <c:axId val="281174048"/>
      </c:barChart>
      <c:catAx>
        <c:axId val="281173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4048"/>
        <c:crosses val="autoZero"/>
        <c:auto val="1"/>
        <c:lblAlgn val="ctr"/>
        <c:lblOffset val="100"/>
        <c:noMultiLvlLbl val="0"/>
      </c:catAx>
      <c:valAx>
        <c:axId val="2811740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3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'Вопр1-1'!$C$26</c:f>
              <c:numCache>
                <c:formatCode>#,##0.00</c:formatCode>
                <c:ptCount val="1"/>
                <c:pt idx="0">
                  <c:v>15.808823529411764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'Вопр1-1'!$D$26</c:f>
              <c:numCache>
                <c:formatCode>#,##0.00</c:formatCode>
                <c:ptCount val="1"/>
                <c:pt idx="0">
                  <c:v>10.416666666666668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'Вопр1-1'!$E$26</c:f>
              <c:numCache>
                <c:formatCode>#,##0.00</c:formatCode>
                <c:ptCount val="1"/>
                <c:pt idx="0">
                  <c:v>24.019607843137255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'Вопр1-1'!$F$26</c:f>
              <c:numCache>
                <c:formatCode>#,##0.00</c:formatCode>
                <c:ptCount val="1"/>
                <c:pt idx="0">
                  <c:v>19.240196078431374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'Вопр1-1'!$G$26</c:f>
              <c:numCache>
                <c:formatCode>#,##0.00</c:formatCode>
                <c:ptCount val="1"/>
                <c:pt idx="0">
                  <c:v>6.1274509803921564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'Вопр1-1'!$H$26</c:f>
              <c:numCache>
                <c:formatCode>#,##0.00</c:formatCode>
                <c:ptCount val="1"/>
                <c:pt idx="0">
                  <c:v>24.387254901960784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4832"/>
        <c:axId val="281175224"/>
      </c:barChart>
      <c:catAx>
        <c:axId val="28117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5224"/>
        <c:crosses val="autoZero"/>
        <c:auto val="1"/>
        <c:lblAlgn val="ctr"/>
        <c:lblOffset val="100"/>
        <c:noMultiLvlLbl val="0"/>
      </c:catAx>
      <c:valAx>
        <c:axId val="2811752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'Вопр1-1'!$C$27</c:f>
              <c:numCache>
                <c:formatCode>#,##0.00</c:formatCode>
                <c:ptCount val="1"/>
                <c:pt idx="0">
                  <c:v>28.473804100227788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'Вопр1-1'!$D$27</c:f>
              <c:numCache>
                <c:formatCode>#,##0.00</c:formatCode>
                <c:ptCount val="1"/>
                <c:pt idx="0">
                  <c:v>17.084282460136674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'Вопр1-1'!$E$27</c:f>
              <c:numCache>
                <c:formatCode>#,##0.00</c:formatCode>
                <c:ptCount val="1"/>
                <c:pt idx="0">
                  <c:v>10.478359908883828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'Вопр1-1'!$F$27</c:f>
              <c:numCache>
                <c:formatCode>#,##0.00</c:formatCode>
                <c:ptCount val="1"/>
                <c:pt idx="0">
                  <c:v>14.123006833712983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'Вопр1-1'!$G$27</c:f>
              <c:numCache>
                <c:formatCode>#,##0.00</c:formatCode>
                <c:ptCount val="1"/>
                <c:pt idx="0">
                  <c:v>6.6059225512528474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'Вопр1-1'!$H$27</c:f>
              <c:numCache>
                <c:formatCode>#,##0.00</c:formatCode>
                <c:ptCount val="1"/>
                <c:pt idx="0">
                  <c:v>23.234624145785876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6008"/>
        <c:axId val="281176400"/>
      </c:barChart>
      <c:catAx>
        <c:axId val="281176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176400"/>
        <c:crosses val="autoZero"/>
        <c:auto val="1"/>
        <c:lblAlgn val="ctr"/>
        <c:lblOffset val="100"/>
        <c:noMultiLvlLbl val="0"/>
      </c:catAx>
      <c:valAx>
        <c:axId val="2811764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6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'Вопр1-1'!$C$28</c:f>
              <c:numCache>
                <c:formatCode>#,##0.00</c:formatCode>
                <c:ptCount val="1"/>
                <c:pt idx="0">
                  <c:v>22.222222222222221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'Вопр1-1'!$D$28</c:f>
              <c:numCache>
                <c:formatCode>#,##0.00</c:formatCode>
                <c:ptCount val="1"/>
                <c:pt idx="0">
                  <c:v>3.0303030303030303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'Вопр1-1'!$E$28</c:f>
              <c:numCache>
                <c:formatCode>#,##0.00</c:formatCode>
                <c:ptCount val="1"/>
                <c:pt idx="0">
                  <c:v>6.0606060606060606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'Вопр1-1'!$F$28</c:f>
              <c:numCache>
                <c:formatCode>#,##0.00</c:formatCode>
                <c:ptCount val="1"/>
                <c:pt idx="0">
                  <c:v>13.131313131313133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'Вопр1-1'!$G$28</c:f>
              <c:numCache>
                <c:formatCode>#,##0.00</c:formatCode>
                <c:ptCount val="1"/>
                <c:pt idx="0">
                  <c:v>7.0707070707070701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'Вопр1-1'!$H$28</c:f>
              <c:numCache>
                <c:formatCode>#,##0.00</c:formatCode>
                <c:ptCount val="1"/>
                <c:pt idx="0">
                  <c:v>48.484848484848484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77184"/>
        <c:axId val="282683064"/>
      </c:barChart>
      <c:catAx>
        <c:axId val="28117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683064"/>
        <c:crosses val="autoZero"/>
        <c:auto val="1"/>
        <c:lblAlgn val="ctr"/>
        <c:lblOffset val="100"/>
        <c:noMultiLvlLbl val="0"/>
      </c:catAx>
      <c:valAx>
        <c:axId val="2826830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117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'Вопр1-1'!$C$29</c:f>
              <c:numCache>
                <c:formatCode>#,##0.00</c:formatCode>
                <c:ptCount val="1"/>
                <c:pt idx="0">
                  <c:v>52.688172043010752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'Вопр1-1'!$D$29</c:f>
              <c:numCache>
                <c:formatCode>#,##0.00</c:formatCode>
                <c:ptCount val="1"/>
                <c:pt idx="0">
                  <c:v>21.50537634408602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'Вопр1-1'!$E$29</c:f>
              <c:numCache>
                <c:formatCode>#,##0.00</c:formatCode>
                <c:ptCount val="1"/>
                <c:pt idx="0">
                  <c:v>7.5268817204301079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'Вопр1-1'!$F$29</c:f>
              <c:numCache>
                <c:formatCode>#,##0.00</c:formatCode>
                <c:ptCount val="1"/>
                <c:pt idx="0">
                  <c:v>10.75268817204301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'Вопр1-1'!$G$29</c:f>
              <c:numCache>
                <c:formatCode>#,##0.00</c:formatCode>
                <c:ptCount val="1"/>
                <c:pt idx="0">
                  <c:v>2.1505376344086025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'Вопр1-1'!$H$29</c:f>
              <c:numCache>
                <c:formatCode>#,##0.00</c:formatCode>
                <c:ptCount val="1"/>
                <c:pt idx="0">
                  <c:v>5.376344086021505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83848"/>
        <c:axId val="282684240"/>
      </c:barChart>
      <c:catAx>
        <c:axId val="28268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684240"/>
        <c:crosses val="autoZero"/>
        <c:auto val="1"/>
        <c:lblAlgn val="ctr"/>
        <c:lblOffset val="100"/>
        <c:noMultiLvlLbl val="0"/>
      </c:catAx>
      <c:valAx>
        <c:axId val="2826842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83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63647862714044601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Вопр1!$C$2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Вопр1!$B$3:$B$28</c:f>
              <c:strCache>
                <c:ptCount val="26"/>
                <c:pt idx="0">
                  <c:v>Белевский район</c:v>
                </c:pt>
                <c:pt idx="1">
                  <c:v>город Тула</c:v>
                </c:pt>
                <c:pt idx="2">
                  <c:v>Плавский район</c:v>
                </c:pt>
                <c:pt idx="3">
                  <c:v>город Донской</c:v>
                </c:pt>
                <c:pt idx="4">
                  <c:v>Кимовский район</c:v>
                </c:pt>
                <c:pt idx="5">
                  <c:v>Суворовский район</c:v>
                </c:pt>
                <c:pt idx="6">
                  <c:v>Воловский район</c:v>
                </c:pt>
                <c:pt idx="7">
                  <c:v>Одоевский район</c:v>
                </c:pt>
                <c:pt idx="8">
                  <c:v>Тепло-Огаревский район</c:v>
                </c:pt>
                <c:pt idx="9">
                  <c:v>Каменский район</c:v>
                </c:pt>
                <c:pt idx="10">
                  <c:v>р.п.  Новогуровский</c:v>
                </c:pt>
                <c:pt idx="11">
                  <c:v>Дубенский район</c:v>
                </c:pt>
                <c:pt idx="12">
                  <c:v>город Новомосковск</c:v>
                </c:pt>
                <c:pt idx="13">
                  <c:v>Заокский район</c:v>
                </c:pt>
                <c:pt idx="14">
                  <c:v>Арсеньевский район</c:v>
                </c:pt>
                <c:pt idx="15">
                  <c:v>город Алексин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Чернский район</c:v>
                </c:pt>
                <c:pt idx="19">
                  <c:v>Щекинский район</c:v>
                </c:pt>
                <c:pt idx="20">
                  <c:v>Киреевский район</c:v>
                </c:pt>
                <c:pt idx="21">
                  <c:v>Куркинский район</c:v>
                </c:pt>
                <c:pt idx="22">
                  <c:v>Веневский район</c:v>
                </c:pt>
                <c:pt idx="23">
                  <c:v>Богородицкий район</c:v>
                </c:pt>
                <c:pt idx="24">
                  <c:v>Ясногорский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Вопр1!$C$3:$C$28</c:f>
              <c:numCache>
                <c:formatCode>#,##0.00</c:formatCode>
                <c:ptCount val="26"/>
                <c:pt idx="0">
                  <c:v>93.081761006289298</c:v>
                </c:pt>
                <c:pt idx="1">
                  <c:v>90.71001990710019</c:v>
                </c:pt>
                <c:pt idx="2">
                  <c:v>89.626556016597519</c:v>
                </c:pt>
                <c:pt idx="3">
                  <c:v>84.971098265895947</c:v>
                </c:pt>
                <c:pt idx="4">
                  <c:v>83.305227655986513</c:v>
                </c:pt>
                <c:pt idx="5">
                  <c:v>80.106100795755964</c:v>
                </c:pt>
                <c:pt idx="6">
                  <c:v>76.973684210526315</c:v>
                </c:pt>
                <c:pt idx="7">
                  <c:v>76.623376623376629</c:v>
                </c:pt>
                <c:pt idx="8">
                  <c:v>75</c:v>
                </c:pt>
                <c:pt idx="9">
                  <c:v>72.72727272727272</c:v>
                </c:pt>
                <c:pt idx="10">
                  <c:v>72.321428571428569</c:v>
                </c:pt>
                <c:pt idx="11">
                  <c:v>69.945355191256823</c:v>
                </c:pt>
                <c:pt idx="12">
                  <c:v>68.035516093229745</c:v>
                </c:pt>
                <c:pt idx="13">
                  <c:v>67.88990825688073</c:v>
                </c:pt>
                <c:pt idx="14">
                  <c:v>67.391304347826093</c:v>
                </c:pt>
                <c:pt idx="15">
                  <c:v>66.333333333333343</c:v>
                </c:pt>
                <c:pt idx="16">
                  <c:v>64.705882352941174</c:v>
                </c:pt>
                <c:pt idx="17">
                  <c:v>63.681592039801004</c:v>
                </c:pt>
                <c:pt idx="18">
                  <c:v>61.935483870967744</c:v>
                </c:pt>
                <c:pt idx="19">
                  <c:v>61.228230980751604</c:v>
                </c:pt>
                <c:pt idx="20">
                  <c:v>55.952380952380949</c:v>
                </c:pt>
                <c:pt idx="21">
                  <c:v>53.409090909090907</c:v>
                </c:pt>
                <c:pt idx="22">
                  <c:v>52.403846153846153</c:v>
                </c:pt>
                <c:pt idx="23">
                  <c:v>47.524752475247524</c:v>
                </c:pt>
                <c:pt idx="24">
                  <c:v>43.939393939393938</c:v>
                </c:pt>
                <c:pt idx="25">
                  <c:v>29.411764705882355</c:v>
                </c:pt>
              </c:numCache>
            </c:numRef>
          </c:val>
        </c:ser>
        <c:ser>
          <c:idx val="1"/>
          <c:order val="1"/>
          <c:tx>
            <c:strRef>
              <c:f>Вопр1!$D$2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Вопр1!$B$3:$B$28</c:f>
              <c:strCache>
                <c:ptCount val="26"/>
                <c:pt idx="0">
                  <c:v>Белевский район</c:v>
                </c:pt>
                <c:pt idx="1">
                  <c:v>город Тула</c:v>
                </c:pt>
                <c:pt idx="2">
                  <c:v>Плавский район</c:v>
                </c:pt>
                <c:pt idx="3">
                  <c:v>город Донской</c:v>
                </c:pt>
                <c:pt idx="4">
                  <c:v>Кимовский район</c:v>
                </c:pt>
                <c:pt idx="5">
                  <c:v>Суворовский район</c:v>
                </c:pt>
                <c:pt idx="6">
                  <c:v>Воловский район</c:v>
                </c:pt>
                <c:pt idx="7">
                  <c:v>Одоевский район</c:v>
                </c:pt>
                <c:pt idx="8">
                  <c:v>Тепло-Огаревский район</c:v>
                </c:pt>
                <c:pt idx="9">
                  <c:v>Каменский район</c:v>
                </c:pt>
                <c:pt idx="10">
                  <c:v>р.п.  Новогуровский</c:v>
                </c:pt>
                <c:pt idx="11">
                  <c:v>Дубенский район</c:v>
                </c:pt>
                <c:pt idx="12">
                  <c:v>город Новомосковск</c:v>
                </c:pt>
                <c:pt idx="13">
                  <c:v>Заокский район</c:v>
                </c:pt>
                <c:pt idx="14">
                  <c:v>Арсеньевский район</c:v>
                </c:pt>
                <c:pt idx="15">
                  <c:v>город Алексин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Чернский район</c:v>
                </c:pt>
                <c:pt idx="19">
                  <c:v>Щекинский район</c:v>
                </c:pt>
                <c:pt idx="20">
                  <c:v>Киреевский район</c:v>
                </c:pt>
                <c:pt idx="21">
                  <c:v>Куркинский район</c:v>
                </c:pt>
                <c:pt idx="22">
                  <c:v>Веневский район</c:v>
                </c:pt>
                <c:pt idx="23">
                  <c:v>Богородицкий район</c:v>
                </c:pt>
                <c:pt idx="24">
                  <c:v>Ясногорский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Вопр1!$D$3:$D$28</c:f>
              <c:numCache>
                <c:formatCode>#\ ###;0.00</c:formatCode>
                <c:ptCount val="26"/>
                <c:pt idx="0">
                  <c:v>-3.7735849056603774</c:v>
                </c:pt>
                <c:pt idx="1">
                  <c:v>-5.3085600530856007</c:v>
                </c:pt>
                <c:pt idx="2">
                  <c:v>-4.9792531120331942</c:v>
                </c:pt>
                <c:pt idx="3">
                  <c:v>-10.693641618497111</c:v>
                </c:pt>
                <c:pt idx="4">
                  <c:v>-8.094435075885329</c:v>
                </c:pt>
                <c:pt idx="5">
                  <c:v>-4.2440318302387272</c:v>
                </c:pt>
                <c:pt idx="6">
                  <c:v>-13.815789473684211</c:v>
                </c:pt>
                <c:pt idx="7">
                  <c:v>-5.1948051948051948</c:v>
                </c:pt>
                <c:pt idx="8">
                  <c:v>-8.5714285714285712</c:v>
                </c:pt>
                <c:pt idx="9">
                  <c:v>-12.337662337662337</c:v>
                </c:pt>
                <c:pt idx="10">
                  <c:v>-16.071428571428573</c:v>
                </c:pt>
                <c:pt idx="11">
                  <c:v>-19.672131147540984</c:v>
                </c:pt>
                <c:pt idx="12">
                  <c:v>-18.978912319644838</c:v>
                </c:pt>
                <c:pt idx="13">
                  <c:v>-14.678899082568808</c:v>
                </c:pt>
                <c:pt idx="14">
                  <c:v>-15.760869565217391</c:v>
                </c:pt>
                <c:pt idx="15">
                  <c:v>-25</c:v>
                </c:pt>
                <c:pt idx="16">
                  <c:v>-24.183006535947715</c:v>
                </c:pt>
                <c:pt idx="17">
                  <c:v>-22.139303482587064</c:v>
                </c:pt>
                <c:pt idx="18">
                  <c:v>-15.483870967741936</c:v>
                </c:pt>
                <c:pt idx="19">
                  <c:v>-29.514207149404218</c:v>
                </c:pt>
                <c:pt idx="20">
                  <c:v>-26.587301587301589</c:v>
                </c:pt>
                <c:pt idx="21">
                  <c:v>-24.43181818181818</c:v>
                </c:pt>
                <c:pt idx="22">
                  <c:v>-22.115384615384617</c:v>
                </c:pt>
                <c:pt idx="23">
                  <c:v>-20.792079207920793</c:v>
                </c:pt>
                <c:pt idx="24">
                  <c:v>-28.787878787878785</c:v>
                </c:pt>
                <c:pt idx="25">
                  <c:v>-45.098039215686278</c:v>
                </c:pt>
              </c:numCache>
            </c:numRef>
          </c:val>
        </c:ser>
        <c:ser>
          <c:idx val="2"/>
          <c:order val="2"/>
          <c:tx>
            <c:strRef>
              <c:f>Вопр1!$E$2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Вопр1!$B$3:$B$28</c:f>
              <c:strCache>
                <c:ptCount val="26"/>
                <c:pt idx="0">
                  <c:v>Белевский район</c:v>
                </c:pt>
                <c:pt idx="1">
                  <c:v>город Тула</c:v>
                </c:pt>
                <c:pt idx="2">
                  <c:v>Плавский район</c:v>
                </c:pt>
                <c:pt idx="3">
                  <c:v>город Донской</c:v>
                </c:pt>
                <c:pt idx="4">
                  <c:v>Кимовский район</c:v>
                </c:pt>
                <c:pt idx="5">
                  <c:v>Суворовский район</c:v>
                </c:pt>
                <c:pt idx="6">
                  <c:v>Воловский район</c:v>
                </c:pt>
                <c:pt idx="7">
                  <c:v>Одоевский район</c:v>
                </c:pt>
                <c:pt idx="8">
                  <c:v>Тепло-Огаревский район</c:v>
                </c:pt>
                <c:pt idx="9">
                  <c:v>Каменский район</c:v>
                </c:pt>
                <c:pt idx="10">
                  <c:v>р.п.  Новогуровский</c:v>
                </c:pt>
                <c:pt idx="11">
                  <c:v>Дубенский район</c:v>
                </c:pt>
                <c:pt idx="12">
                  <c:v>город Новомосковск</c:v>
                </c:pt>
                <c:pt idx="13">
                  <c:v>Заокский район</c:v>
                </c:pt>
                <c:pt idx="14">
                  <c:v>Арсеньевский район</c:v>
                </c:pt>
                <c:pt idx="15">
                  <c:v>город Алексин</c:v>
                </c:pt>
                <c:pt idx="16">
                  <c:v>город Ефремов</c:v>
                </c:pt>
                <c:pt idx="17">
                  <c:v>Узловский район</c:v>
                </c:pt>
                <c:pt idx="18">
                  <c:v>Чернский район</c:v>
                </c:pt>
                <c:pt idx="19">
                  <c:v>Щекинский район</c:v>
                </c:pt>
                <c:pt idx="20">
                  <c:v>Киреевский район</c:v>
                </c:pt>
                <c:pt idx="21">
                  <c:v>Куркинский район</c:v>
                </c:pt>
                <c:pt idx="22">
                  <c:v>Веневский район</c:v>
                </c:pt>
                <c:pt idx="23">
                  <c:v>Богородицкий район</c:v>
                </c:pt>
                <c:pt idx="24">
                  <c:v>Ясногорский район</c:v>
                </c:pt>
                <c:pt idx="25">
                  <c:v>Славный</c:v>
                </c:pt>
              </c:strCache>
            </c:strRef>
          </c:cat>
          <c:val>
            <c:numRef>
              <c:f>Вопр1!$E$3:$E$28</c:f>
              <c:numCache>
                <c:formatCode>#,##0.00</c:formatCode>
                <c:ptCount val="26"/>
                <c:pt idx="0">
                  <c:v>0.62893081761006298</c:v>
                </c:pt>
                <c:pt idx="1">
                  <c:v>0.92899800928998</c:v>
                </c:pt>
                <c:pt idx="2">
                  <c:v>1.2448132780082988</c:v>
                </c:pt>
                <c:pt idx="3">
                  <c:v>1.4450867052023122</c:v>
                </c:pt>
                <c:pt idx="4">
                  <c:v>1.3490725126475547</c:v>
                </c:pt>
                <c:pt idx="5">
                  <c:v>2.6525198938992043</c:v>
                </c:pt>
                <c:pt idx="6">
                  <c:v>1.3157894736842104</c:v>
                </c:pt>
                <c:pt idx="7">
                  <c:v>1.2987012987012987</c:v>
                </c:pt>
                <c:pt idx="8">
                  <c:v>2.8571428571428572</c:v>
                </c:pt>
                <c:pt idx="9">
                  <c:v>1.2987012987012987</c:v>
                </c:pt>
                <c:pt idx="10">
                  <c:v>0.89285714285714279</c:v>
                </c:pt>
                <c:pt idx="11">
                  <c:v>1.0928961748633881</c:v>
                </c:pt>
                <c:pt idx="12">
                  <c:v>3.2186459489456158</c:v>
                </c:pt>
                <c:pt idx="13">
                  <c:v>5.0458715596330279</c:v>
                </c:pt>
                <c:pt idx="14">
                  <c:v>4.3478260869565215</c:v>
                </c:pt>
                <c:pt idx="15">
                  <c:v>1.6666666666666667</c:v>
                </c:pt>
                <c:pt idx="16">
                  <c:v>4.2483660130718954</c:v>
                </c:pt>
                <c:pt idx="17">
                  <c:v>5.2238805970149249</c:v>
                </c:pt>
                <c:pt idx="18">
                  <c:v>1.935483870967742</c:v>
                </c:pt>
                <c:pt idx="19">
                  <c:v>2.841429880843263</c:v>
                </c:pt>
                <c:pt idx="20">
                  <c:v>3.5714285714285712</c:v>
                </c:pt>
                <c:pt idx="21">
                  <c:v>3.4090909090909087</c:v>
                </c:pt>
                <c:pt idx="22">
                  <c:v>6.25</c:v>
                </c:pt>
                <c:pt idx="23">
                  <c:v>4.9504950495049505</c:v>
                </c:pt>
                <c:pt idx="24">
                  <c:v>7.5757575757575761</c:v>
                </c:pt>
                <c:pt idx="25">
                  <c:v>0.65359477124183007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78313344"/>
        <c:axId val="278313736"/>
      </c:barChart>
      <c:catAx>
        <c:axId val="278313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78313736"/>
        <c:crosses val="autoZero"/>
        <c:auto val="1"/>
        <c:lblAlgn val="ctr"/>
        <c:lblOffset val="10"/>
        <c:noMultiLvlLbl val="0"/>
      </c:catAx>
      <c:valAx>
        <c:axId val="278313736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8313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28417835872494"/>
          <c:y val="0.74247877100587467"/>
          <c:w val="0.27971582164127501"/>
          <c:h val="0.2220875258040619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'Вопр1-1'!$J$4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'Вопр1-1'!$K$4:$P$4</c:f>
              <c:numCache>
                <c:formatCode>General</c:formatCode>
                <c:ptCount val="6"/>
                <c:pt idx="0" formatCode="#,##0.00">
                  <c:v>52.688172043010752</c:v>
                </c:pt>
              </c:numCache>
            </c:numRef>
          </c:val>
        </c:ser>
        <c:ser>
          <c:idx val="1"/>
          <c:order val="1"/>
          <c:tx>
            <c:strRef>
              <c:f>'Вопр1-1'!$J$5</c:f>
              <c:strCache>
                <c:ptCount val="1"/>
                <c:pt idx="0">
                  <c:v>Заокский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'Вопр1-1'!$K$5:$P$5</c:f>
              <c:numCache>
                <c:formatCode>#,##0.00</c:formatCode>
                <c:ptCount val="6"/>
                <c:pt idx="1">
                  <c:v>44.578313253012048</c:v>
                </c:pt>
              </c:numCache>
            </c:numRef>
          </c:val>
        </c:ser>
        <c:ser>
          <c:idx val="2"/>
          <c:order val="2"/>
          <c:tx>
            <c:strRef>
              <c:f>'Вопр1-1'!$J$6</c:f>
              <c:strCache>
                <c:ptCount val="1"/>
                <c:pt idx="0">
                  <c:v>Дубенский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'Вопр1-1'!$K$6:$P$6</c:f>
              <c:numCache>
                <c:formatCode>General</c:formatCode>
                <c:ptCount val="6"/>
                <c:pt idx="2" formatCode="#,##0.00">
                  <c:v>32.608695652173914</c:v>
                </c:pt>
              </c:numCache>
            </c:numRef>
          </c:val>
        </c:ser>
        <c:ser>
          <c:idx val="3"/>
          <c:order val="3"/>
          <c:tx>
            <c:strRef>
              <c:f>'Вопр1-1'!$J$7</c:f>
              <c:strCache>
                <c:ptCount val="1"/>
                <c:pt idx="0">
                  <c:v>город Ефремов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'Вопр1-1'!$K$7:$P$7</c:f>
              <c:numCache>
                <c:formatCode>General</c:formatCode>
                <c:ptCount val="6"/>
                <c:pt idx="3" formatCode="#,##0.00">
                  <c:v>23.003194888178914</c:v>
                </c:pt>
              </c:numCache>
            </c:numRef>
          </c:val>
        </c:ser>
        <c:ser>
          <c:idx val="4"/>
          <c:order val="4"/>
          <c:tx>
            <c:strRef>
              <c:f>'Вопр1-1'!$J$8</c:f>
              <c:strCache>
                <c:ptCount val="1"/>
                <c:pt idx="0">
                  <c:v>Тепло-Огаревский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'Вопр1-1'!$K$8:$P$8</c:f>
              <c:numCache>
                <c:formatCode>General</c:formatCode>
                <c:ptCount val="6"/>
                <c:pt idx="4" formatCode="#,##0.00">
                  <c:v>10.714285714285714</c:v>
                </c:pt>
              </c:numCache>
            </c:numRef>
          </c:val>
        </c:ser>
        <c:ser>
          <c:idx val="5"/>
          <c:order val="5"/>
          <c:tx>
            <c:strRef>
              <c:f>'Вопр1-1'!$J$9</c:f>
              <c:strCache>
                <c:ptCount val="1"/>
                <c:pt idx="0">
                  <c:v>Одоевский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'Вопр1-1'!$K$3:$P$3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'Вопр1-1'!$K$9:$P$9</c:f>
              <c:numCache>
                <c:formatCode>General</c:formatCode>
                <c:ptCount val="6"/>
                <c:pt idx="5" formatCode="#,##0.00">
                  <c:v>70.212765957446805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82685024"/>
        <c:axId val="282685416"/>
      </c:barChart>
      <c:catAx>
        <c:axId val="28268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685416"/>
        <c:crosses val="autoZero"/>
        <c:auto val="1"/>
        <c:lblAlgn val="ctr"/>
        <c:lblOffset val="100"/>
        <c:noMultiLvlLbl val="0"/>
      </c:catAx>
      <c:valAx>
        <c:axId val="2826854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8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'Вопр1-1'!$Y$4</c:f>
              <c:strCache>
                <c:ptCount val="1"/>
                <c:pt idx="0">
                  <c:v>Белевский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'Вопр1-1'!$Z$4:$AE$4</c:f>
              <c:numCache>
                <c:formatCode>General</c:formatCode>
                <c:ptCount val="6"/>
                <c:pt idx="0" formatCode="#,##0.00">
                  <c:v>10.526315789473683</c:v>
                </c:pt>
              </c:numCache>
            </c:numRef>
          </c:val>
        </c:ser>
        <c:ser>
          <c:idx val="1"/>
          <c:order val="1"/>
          <c:tx>
            <c:strRef>
              <c:f>'Вопр1-1'!$Y$5</c:f>
              <c:strCache>
                <c:ptCount val="1"/>
                <c:pt idx="0">
                  <c:v>р.п. Новогуровский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'Вопр1-1'!$Z$5:$AE$5</c:f>
              <c:numCache>
                <c:formatCode>#,##0.00</c:formatCode>
                <c:ptCount val="6"/>
                <c:pt idx="1">
                  <c:v>3.0303030303030303</c:v>
                </c:pt>
              </c:numCache>
            </c:numRef>
          </c:val>
        </c:ser>
        <c:ser>
          <c:idx val="2"/>
          <c:order val="2"/>
          <c:tx>
            <c:strRef>
              <c:f>'Вопр1-1'!$Y$6</c:f>
              <c:strCache>
                <c:ptCount val="1"/>
                <c:pt idx="0">
                  <c:v>Каменский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'Вопр1-1'!$Z$6:$AE$6</c:f>
              <c:numCache>
                <c:formatCode>General</c:formatCode>
                <c:ptCount val="6"/>
                <c:pt idx="2" formatCode="#,##0.00">
                  <c:v>5.5555555555555554</c:v>
                </c:pt>
              </c:numCache>
            </c:numRef>
          </c:val>
        </c:ser>
        <c:ser>
          <c:idx val="3"/>
          <c:order val="3"/>
          <c:tx>
            <c:strRef>
              <c:f>'Вопр1-1'!$Y$7</c:f>
              <c:strCache>
                <c:ptCount val="1"/>
                <c:pt idx="0">
                  <c:v>Тепло-Огаревский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'Вопр1-1'!$Z$7:$AE$7</c:f>
              <c:numCache>
                <c:formatCode>General</c:formatCode>
                <c:ptCount val="6"/>
                <c:pt idx="3" formatCode="#,##0.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'Вопр1-1'!$Y$8</c:f>
              <c:strCache>
                <c:ptCount val="1"/>
                <c:pt idx="0">
                  <c:v>Суворовский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'Вопр1-1'!$Z$8:$AE$8</c:f>
              <c:numCache>
                <c:formatCode>General</c:formatCode>
                <c:ptCount val="6"/>
                <c:pt idx="4" formatCode="#,##0.00">
                  <c:v>1.2658227848101267</c:v>
                </c:pt>
              </c:numCache>
            </c:numRef>
          </c:val>
        </c:ser>
        <c:ser>
          <c:idx val="5"/>
          <c:order val="5"/>
          <c:tx>
            <c:strRef>
              <c:f>'Вопр1-1'!$Y$9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'Вопр1-1'!$Z$3:$AE$3</c:f>
              <c:strCache>
                <c:ptCount val="6"/>
                <c:pt idx="0">
                  <c:v>не устраивает график движения автобусов, троллейбусов, трамваев;</c:v>
                </c:pt>
                <c:pt idx="1">
                  <c:v>отсутствие прямого транспортного сообщения с некоторыми населенными пунктами;</c:v>
                </c:pt>
                <c:pt idx="2">
                  <c:v>плохое состояние автобусов, троллейбусов, трамваев;</c:v>
                </c:pt>
                <c:pt idx="3">
                  <c:v>высокая стоимость проезда;</c:v>
                </c:pt>
                <c:pt idx="4">
                  <c:v>другое (напишите);</c:v>
                </c:pt>
                <c:pt idx="5">
                  <c:v>затрудняюсь ответить.</c:v>
                </c:pt>
              </c:strCache>
            </c:strRef>
          </c:cat>
          <c:val>
            <c:numRef>
              <c:f>'Вопр1-1'!$Z$9:$AE$9</c:f>
              <c:numCache>
                <c:formatCode>General</c:formatCode>
                <c:ptCount val="6"/>
                <c:pt idx="5" formatCode="#,##0.00">
                  <c:v>5.376344086021505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82686200"/>
        <c:axId val="282686592"/>
      </c:barChart>
      <c:catAx>
        <c:axId val="28268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686592"/>
        <c:crosses val="autoZero"/>
        <c:auto val="1"/>
        <c:lblAlgn val="ctr"/>
        <c:lblOffset val="100"/>
        <c:noMultiLvlLbl val="0"/>
      </c:catAx>
      <c:valAx>
        <c:axId val="2826865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86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63647862714044601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Вопр3!$C$2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Вопр3!$B$3:$B$28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р.п. Новогуровский</c:v>
                </c:pt>
                <c:pt idx="3">
                  <c:v>Заокский район</c:v>
                </c:pt>
                <c:pt idx="4">
                  <c:v>Каменский район</c:v>
                </c:pt>
                <c:pt idx="5">
                  <c:v>Суворовский район</c:v>
                </c:pt>
                <c:pt idx="6">
                  <c:v>город Тула</c:v>
                </c:pt>
                <c:pt idx="7">
                  <c:v>Куркинский район</c:v>
                </c:pt>
                <c:pt idx="8">
                  <c:v>Кимовский район</c:v>
                </c:pt>
                <c:pt idx="9">
                  <c:v>Одоевский район</c:v>
                </c:pt>
                <c:pt idx="10">
                  <c:v>Арсеньевский район</c:v>
                </c:pt>
                <c:pt idx="11">
                  <c:v>Тепло-Огаревский район</c:v>
                </c:pt>
                <c:pt idx="12">
                  <c:v>Чернский район</c:v>
                </c:pt>
                <c:pt idx="13">
                  <c:v>Дубенский район</c:v>
                </c:pt>
                <c:pt idx="14">
                  <c:v>город Ефремов</c:v>
                </c:pt>
                <c:pt idx="15">
                  <c:v>город Алексин</c:v>
                </c:pt>
                <c:pt idx="16">
                  <c:v>Славный</c:v>
                </c:pt>
                <c:pt idx="17">
                  <c:v>город Донской</c:v>
                </c:pt>
                <c:pt idx="18">
                  <c:v>Ясногорский район</c:v>
                </c:pt>
                <c:pt idx="19">
                  <c:v>Воловский район</c:v>
                </c:pt>
                <c:pt idx="20">
                  <c:v>Веневский район</c:v>
                </c:pt>
                <c:pt idx="21">
                  <c:v>город Новомосковск</c:v>
                </c:pt>
                <c:pt idx="22">
                  <c:v>Киреевский район</c:v>
                </c:pt>
                <c:pt idx="23">
                  <c:v>Щекинский район</c:v>
                </c:pt>
                <c:pt idx="24">
                  <c:v>Узловский район</c:v>
                </c:pt>
                <c:pt idx="25">
                  <c:v>Богородицкий район</c:v>
                </c:pt>
              </c:strCache>
            </c:strRef>
          </c:cat>
          <c:val>
            <c:numRef>
              <c:f>Вопр3!$C$3:$C$28</c:f>
              <c:numCache>
                <c:formatCode>#,##0.00</c:formatCode>
                <c:ptCount val="26"/>
                <c:pt idx="0">
                  <c:v>94.190871369294598</c:v>
                </c:pt>
                <c:pt idx="1">
                  <c:v>93.081761006289312</c:v>
                </c:pt>
                <c:pt idx="2">
                  <c:v>92.857142857142861</c:v>
                </c:pt>
                <c:pt idx="3">
                  <c:v>88.9908256880734</c:v>
                </c:pt>
                <c:pt idx="4">
                  <c:v>88.311688311688314</c:v>
                </c:pt>
                <c:pt idx="5">
                  <c:v>88.063660477453581</c:v>
                </c:pt>
                <c:pt idx="6">
                  <c:v>87.989382879893839</c:v>
                </c:pt>
                <c:pt idx="7">
                  <c:v>83.52272727272728</c:v>
                </c:pt>
                <c:pt idx="8">
                  <c:v>82.630691399662737</c:v>
                </c:pt>
                <c:pt idx="9">
                  <c:v>77.272727272727266</c:v>
                </c:pt>
                <c:pt idx="10">
                  <c:v>76.086956521739125</c:v>
                </c:pt>
                <c:pt idx="11">
                  <c:v>67.857142857142861</c:v>
                </c:pt>
                <c:pt idx="12">
                  <c:v>67.096774193548399</c:v>
                </c:pt>
                <c:pt idx="13">
                  <c:v>64.480874316939889</c:v>
                </c:pt>
                <c:pt idx="14">
                  <c:v>62.091503267973863</c:v>
                </c:pt>
                <c:pt idx="15">
                  <c:v>61.333333333333329</c:v>
                </c:pt>
                <c:pt idx="16">
                  <c:v>60.130718954248366</c:v>
                </c:pt>
                <c:pt idx="17">
                  <c:v>59.537572254335259</c:v>
                </c:pt>
                <c:pt idx="18">
                  <c:v>55.555555555555557</c:v>
                </c:pt>
                <c:pt idx="19">
                  <c:v>48.026315789473685</c:v>
                </c:pt>
                <c:pt idx="20">
                  <c:v>44.711538461538467</c:v>
                </c:pt>
                <c:pt idx="21">
                  <c:v>43.618201997780247</c:v>
                </c:pt>
                <c:pt idx="22">
                  <c:v>38.095238095238088</c:v>
                </c:pt>
                <c:pt idx="23">
                  <c:v>32.905591200733269</c:v>
                </c:pt>
                <c:pt idx="24">
                  <c:v>29.353233830845774</c:v>
                </c:pt>
                <c:pt idx="25">
                  <c:v>23.1023102310231</c:v>
                </c:pt>
              </c:numCache>
            </c:numRef>
          </c:val>
        </c:ser>
        <c:ser>
          <c:idx val="1"/>
          <c:order val="1"/>
          <c:tx>
            <c:strRef>
              <c:f>Вопр3!$D$2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Вопр3!$B$3:$B$28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р.п. Новогуровский</c:v>
                </c:pt>
                <c:pt idx="3">
                  <c:v>Заокский район</c:v>
                </c:pt>
                <c:pt idx="4">
                  <c:v>Каменский район</c:v>
                </c:pt>
                <c:pt idx="5">
                  <c:v>Суворовский район</c:v>
                </c:pt>
                <c:pt idx="6">
                  <c:v>город Тула</c:v>
                </c:pt>
                <c:pt idx="7">
                  <c:v>Куркинский район</c:v>
                </c:pt>
                <c:pt idx="8">
                  <c:v>Кимовский район</c:v>
                </c:pt>
                <c:pt idx="9">
                  <c:v>Одоевский район</c:v>
                </c:pt>
                <c:pt idx="10">
                  <c:v>Арсеньевский район</c:v>
                </c:pt>
                <c:pt idx="11">
                  <c:v>Тепло-Огаревский район</c:v>
                </c:pt>
                <c:pt idx="12">
                  <c:v>Чернский район</c:v>
                </c:pt>
                <c:pt idx="13">
                  <c:v>Дубенский район</c:v>
                </c:pt>
                <c:pt idx="14">
                  <c:v>город Ефремов</c:v>
                </c:pt>
                <c:pt idx="15">
                  <c:v>город Алексин</c:v>
                </c:pt>
                <c:pt idx="16">
                  <c:v>Славный</c:v>
                </c:pt>
                <c:pt idx="17">
                  <c:v>город Донской</c:v>
                </c:pt>
                <c:pt idx="18">
                  <c:v>Ясногорский район</c:v>
                </c:pt>
                <c:pt idx="19">
                  <c:v>Воловский район</c:v>
                </c:pt>
                <c:pt idx="20">
                  <c:v>Веневский район</c:v>
                </c:pt>
                <c:pt idx="21">
                  <c:v>город Новомосковск</c:v>
                </c:pt>
                <c:pt idx="22">
                  <c:v>Киреевский район</c:v>
                </c:pt>
                <c:pt idx="23">
                  <c:v>Щекинский район</c:v>
                </c:pt>
                <c:pt idx="24">
                  <c:v>Узловский район</c:v>
                </c:pt>
                <c:pt idx="25">
                  <c:v>Богородицкий район</c:v>
                </c:pt>
              </c:strCache>
            </c:strRef>
          </c:cat>
          <c:val>
            <c:numRef>
              <c:f>Вопр3!$D$3:$D$28</c:f>
              <c:numCache>
                <c:formatCode>#\ ###;0.00</c:formatCode>
                <c:ptCount val="26"/>
                <c:pt idx="0">
                  <c:v>-4.5643153526970952</c:v>
                </c:pt>
                <c:pt idx="1">
                  <c:v>-6.9182389937106921</c:v>
                </c:pt>
                <c:pt idx="2">
                  <c:v>-7.1428571428571423</c:v>
                </c:pt>
                <c:pt idx="3">
                  <c:v>-10.55045871559633</c:v>
                </c:pt>
                <c:pt idx="4">
                  <c:v>-9.0909090909090899</c:v>
                </c:pt>
                <c:pt idx="5">
                  <c:v>-7.6923076923076916</c:v>
                </c:pt>
                <c:pt idx="6">
                  <c:v>-11.347047113470472</c:v>
                </c:pt>
                <c:pt idx="7">
                  <c:v>-13.636363636363635</c:v>
                </c:pt>
                <c:pt idx="8">
                  <c:v>-15.851602023608768</c:v>
                </c:pt>
                <c:pt idx="9">
                  <c:v>-21.428571428571427</c:v>
                </c:pt>
                <c:pt idx="10">
                  <c:v>-21.739130434782609</c:v>
                </c:pt>
                <c:pt idx="11">
                  <c:v>-27.142857142857146</c:v>
                </c:pt>
                <c:pt idx="12">
                  <c:v>-29.677419354838712</c:v>
                </c:pt>
                <c:pt idx="13">
                  <c:v>-34.426229508196727</c:v>
                </c:pt>
                <c:pt idx="14">
                  <c:v>-33.66013071895425</c:v>
                </c:pt>
                <c:pt idx="15">
                  <c:v>-36</c:v>
                </c:pt>
                <c:pt idx="16">
                  <c:v>-39.869281045751634</c:v>
                </c:pt>
                <c:pt idx="17">
                  <c:v>-38.439306358381501</c:v>
                </c:pt>
                <c:pt idx="18">
                  <c:v>-41.919191919191924</c:v>
                </c:pt>
                <c:pt idx="19">
                  <c:v>-48.684210526315788</c:v>
                </c:pt>
                <c:pt idx="20">
                  <c:v>-52.40384615384616</c:v>
                </c:pt>
                <c:pt idx="21">
                  <c:v>-50.832408435072139</c:v>
                </c:pt>
                <c:pt idx="22">
                  <c:v>-61.111111111111114</c:v>
                </c:pt>
                <c:pt idx="23">
                  <c:v>-64.161319890009167</c:v>
                </c:pt>
                <c:pt idx="24">
                  <c:v>-66.169154228855717</c:v>
                </c:pt>
                <c:pt idx="25">
                  <c:v>-73.927392739273927</c:v>
                </c:pt>
              </c:numCache>
            </c:numRef>
          </c:val>
        </c:ser>
        <c:ser>
          <c:idx val="2"/>
          <c:order val="2"/>
          <c:tx>
            <c:strRef>
              <c:f>Вопр3!$E$2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Вопр3!$B$3:$B$28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р.п. Новогуровский</c:v>
                </c:pt>
                <c:pt idx="3">
                  <c:v>Заокский район</c:v>
                </c:pt>
                <c:pt idx="4">
                  <c:v>Каменский район</c:v>
                </c:pt>
                <c:pt idx="5">
                  <c:v>Суворовский район</c:v>
                </c:pt>
                <c:pt idx="6">
                  <c:v>город Тула</c:v>
                </c:pt>
                <c:pt idx="7">
                  <c:v>Куркинский район</c:v>
                </c:pt>
                <c:pt idx="8">
                  <c:v>Кимовский район</c:v>
                </c:pt>
                <c:pt idx="9">
                  <c:v>Одоевский район</c:v>
                </c:pt>
                <c:pt idx="10">
                  <c:v>Арсеньевский район</c:v>
                </c:pt>
                <c:pt idx="11">
                  <c:v>Тепло-Огаревский район</c:v>
                </c:pt>
                <c:pt idx="12">
                  <c:v>Чернский район</c:v>
                </c:pt>
                <c:pt idx="13">
                  <c:v>Дубенский район</c:v>
                </c:pt>
                <c:pt idx="14">
                  <c:v>город Ефремов</c:v>
                </c:pt>
                <c:pt idx="15">
                  <c:v>город Алексин</c:v>
                </c:pt>
                <c:pt idx="16">
                  <c:v>Славный</c:v>
                </c:pt>
                <c:pt idx="17">
                  <c:v>город Донской</c:v>
                </c:pt>
                <c:pt idx="18">
                  <c:v>Ясногорский район</c:v>
                </c:pt>
                <c:pt idx="19">
                  <c:v>Воловский район</c:v>
                </c:pt>
                <c:pt idx="20">
                  <c:v>Веневский район</c:v>
                </c:pt>
                <c:pt idx="21">
                  <c:v>город Новомосковск</c:v>
                </c:pt>
                <c:pt idx="22">
                  <c:v>Киреевский район</c:v>
                </c:pt>
                <c:pt idx="23">
                  <c:v>Щекинский район</c:v>
                </c:pt>
                <c:pt idx="24">
                  <c:v>Узловский район</c:v>
                </c:pt>
                <c:pt idx="25">
                  <c:v>Богородицкий район</c:v>
                </c:pt>
              </c:strCache>
            </c:strRef>
          </c:cat>
          <c:val>
            <c:numRef>
              <c:f>Вопр3!$E$3:$E$28</c:f>
              <c:numCache>
                <c:formatCode>#,##0.00</c:formatCode>
                <c:ptCount val="26"/>
                <c:pt idx="0">
                  <c:v>1.2448132780082988</c:v>
                </c:pt>
                <c:pt idx="1">
                  <c:v>0</c:v>
                </c:pt>
                <c:pt idx="2">
                  <c:v>0</c:v>
                </c:pt>
                <c:pt idx="3">
                  <c:v>0.45871559633027525</c:v>
                </c:pt>
                <c:pt idx="4">
                  <c:v>2.5974025974025974</c:v>
                </c:pt>
                <c:pt idx="5">
                  <c:v>4.2440318302387263</c:v>
                </c:pt>
                <c:pt idx="6">
                  <c:v>0.66357000663570009</c:v>
                </c:pt>
                <c:pt idx="7">
                  <c:v>2.8409090909090908</c:v>
                </c:pt>
                <c:pt idx="8">
                  <c:v>1.5177065767284992</c:v>
                </c:pt>
                <c:pt idx="9">
                  <c:v>1.2987012987012987</c:v>
                </c:pt>
                <c:pt idx="10">
                  <c:v>2.1739130434782608</c:v>
                </c:pt>
                <c:pt idx="11">
                  <c:v>5</c:v>
                </c:pt>
                <c:pt idx="12">
                  <c:v>3.225806451612903</c:v>
                </c:pt>
                <c:pt idx="13">
                  <c:v>1.0928961748633881</c:v>
                </c:pt>
                <c:pt idx="14">
                  <c:v>4.2483660130718954</c:v>
                </c:pt>
                <c:pt idx="15">
                  <c:v>2.666666666666667</c:v>
                </c:pt>
                <c:pt idx="16">
                  <c:v>0</c:v>
                </c:pt>
                <c:pt idx="17">
                  <c:v>2.0231213872832372</c:v>
                </c:pt>
                <c:pt idx="18">
                  <c:v>2.5252525252525251</c:v>
                </c:pt>
                <c:pt idx="19">
                  <c:v>3.2894736842105261</c:v>
                </c:pt>
                <c:pt idx="20">
                  <c:v>2.8846153846153846</c:v>
                </c:pt>
                <c:pt idx="21">
                  <c:v>5.5493895671476139</c:v>
                </c:pt>
                <c:pt idx="22">
                  <c:v>0.79365079365079361</c:v>
                </c:pt>
                <c:pt idx="23">
                  <c:v>2.9330889092575618</c:v>
                </c:pt>
                <c:pt idx="24">
                  <c:v>4.4776119402985071</c:v>
                </c:pt>
                <c:pt idx="25">
                  <c:v>2.9702970297029703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82687768"/>
        <c:axId val="282688160"/>
      </c:barChart>
      <c:catAx>
        <c:axId val="282687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82688160"/>
        <c:crosses val="autoZero"/>
        <c:auto val="1"/>
        <c:lblAlgn val="ctr"/>
        <c:lblOffset val="10"/>
        <c:noMultiLvlLbl val="0"/>
      </c:catAx>
      <c:valAx>
        <c:axId val="282688160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877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28417835872494"/>
          <c:y val="0.74247877100587467"/>
          <c:w val="0.27405009926167162"/>
          <c:h val="0.2260022671446104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'Вопр3-1'!$C$4</c:f>
              <c:numCache>
                <c:formatCode>#,##0.00</c:formatCode>
                <c:ptCount val="1"/>
                <c:pt idx="0">
                  <c:v>51.485148514851488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'Вопр3-1'!$D$4</c:f>
              <c:numCache>
                <c:formatCode>#,##0.00</c:formatCode>
                <c:ptCount val="1"/>
                <c:pt idx="0">
                  <c:v>6.9306930693069315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'Вопр3-1'!$E$4</c:f>
              <c:numCache>
                <c:formatCode>#,##0.00</c:formatCode>
                <c:ptCount val="1"/>
                <c:pt idx="0">
                  <c:v>8.9108910891089099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'Вопр3-1'!$F$4</c:f>
              <c:numCache>
                <c:formatCode>#,##0.00</c:formatCode>
                <c:ptCount val="1"/>
                <c:pt idx="0">
                  <c:v>3.9603960396039604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'Вопр3-1'!$G$4</c:f>
              <c:numCache>
                <c:formatCode>#,##0.00</c:formatCode>
                <c:ptCount val="1"/>
                <c:pt idx="0">
                  <c:v>28.71287128712871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88944"/>
        <c:axId val="282689336"/>
      </c:barChart>
      <c:catAx>
        <c:axId val="28268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2689336"/>
        <c:crosses val="autoZero"/>
        <c:auto val="1"/>
        <c:lblAlgn val="ctr"/>
        <c:lblOffset val="100"/>
        <c:noMultiLvlLbl val="0"/>
      </c:catAx>
      <c:valAx>
        <c:axId val="2826893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8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93713458720305"/>
          <c:y val="2.3480080756687199E-2"/>
          <c:w val="0.32554247923310664"/>
          <c:h val="0.95195759315198014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'Вопр3-1'!$C$5</c:f>
              <c:numCache>
                <c:formatCode>#,##0.00</c:formatCode>
                <c:ptCount val="1"/>
                <c:pt idx="0">
                  <c:v>28.947368421052634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'Вопр3-1'!$D$5</c:f>
              <c:numCache>
                <c:formatCode>#,##0.00</c:formatCode>
                <c:ptCount val="1"/>
                <c:pt idx="0">
                  <c:v>2.6315789473684208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'Вопр3-1'!$E$5</c:f>
              <c:numCache>
                <c:formatCode>#,##0.00</c:formatCode>
                <c:ptCount val="1"/>
                <c:pt idx="0">
                  <c:v>21.052631578947366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'Вопр3-1'!$F$5</c:f>
              <c:numCache>
                <c:formatCode>#,##0.00</c:formatCode>
                <c:ptCount val="1"/>
                <c:pt idx="0">
                  <c:v>7.8947368421052628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'Вопр3-1'!$G$5</c:f>
              <c:numCache>
                <c:formatCode>#,##0.00</c:formatCode>
                <c:ptCount val="1"/>
                <c:pt idx="0">
                  <c:v>39.473684210526315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90120"/>
        <c:axId val="282690512"/>
      </c:barChart>
      <c:catAx>
        <c:axId val="28269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2690512"/>
        <c:crosses val="autoZero"/>
        <c:auto val="1"/>
        <c:lblAlgn val="ctr"/>
        <c:lblOffset val="100"/>
        <c:noMultiLvlLbl val="0"/>
      </c:catAx>
      <c:valAx>
        <c:axId val="2826905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2690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554247923310664"/>
          <c:h val="0.9653746723617528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'Вопр3-1'!$C$6</c:f>
              <c:numCache>
                <c:formatCode>#,##0.00</c:formatCode>
                <c:ptCount val="1"/>
                <c:pt idx="0">
                  <c:v>64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'Вопр3-1'!$D$6</c:f>
              <c:numCache>
                <c:formatCode>#,##0.00</c:formatCode>
                <c:ptCount val="1"/>
                <c:pt idx="0">
                  <c:v>9.7142857142857135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'Вопр3-1'!$E$6</c:f>
              <c:numCache>
                <c:formatCode>#,##0.00</c:formatCode>
                <c:ptCount val="1"/>
                <c:pt idx="0">
                  <c:v>14.857142857142858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'Вопр3-1'!$F$6</c:f>
              <c:numCache>
                <c:formatCode>#,##0.00</c:formatCode>
                <c:ptCount val="1"/>
                <c:pt idx="0">
                  <c:v>3.1428571428571432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'Вопр3-1'!$G$6</c:f>
              <c:numCache>
                <c:formatCode>#,##0.00</c:formatCode>
                <c:ptCount val="1"/>
                <c:pt idx="0">
                  <c:v>8.2857142857142847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72960"/>
        <c:axId val="283473352"/>
      </c:barChart>
      <c:catAx>
        <c:axId val="28347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473352"/>
        <c:crosses val="autoZero"/>
        <c:auto val="1"/>
        <c:lblAlgn val="ctr"/>
        <c:lblOffset val="100"/>
        <c:noMultiLvlLbl val="0"/>
      </c:catAx>
      <c:valAx>
        <c:axId val="2834733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4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'Вопр3-1'!$C$7</c:f>
              <c:numCache>
                <c:formatCode>#,##0.00</c:formatCode>
                <c:ptCount val="1"/>
                <c:pt idx="0">
                  <c:v>52.777777777777779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'Вопр3-1'!$D$7</c:f>
              <c:numCache>
                <c:formatCode>#,##0.00</c:formatCode>
                <c:ptCount val="1"/>
                <c:pt idx="0">
                  <c:v>10.185185185185185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'Вопр3-1'!$E$7</c:f>
              <c:numCache>
                <c:formatCode>#,##0.00</c:formatCode>
                <c:ptCount val="1"/>
                <c:pt idx="0">
                  <c:v>11.574074074074074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'Вопр3-1'!$F$7</c:f>
              <c:numCache>
                <c:formatCode>#,##0.00</c:formatCode>
                <c:ptCount val="1"/>
                <c:pt idx="0">
                  <c:v>5.0925925925925926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'Вопр3-1'!$G$7</c:f>
              <c:numCache>
                <c:formatCode>#,##0.00</c:formatCode>
                <c:ptCount val="1"/>
                <c:pt idx="0">
                  <c:v>20.37037037037037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74136"/>
        <c:axId val="283474528"/>
      </c:barChart>
      <c:catAx>
        <c:axId val="28347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474528"/>
        <c:crosses val="autoZero"/>
        <c:auto val="1"/>
        <c:lblAlgn val="ctr"/>
        <c:lblOffset val="100"/>
        <c:noMultiLvlLbl val="0"/>
      </c:catAx>
      <c:valAx>
        <c:axId val="283474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474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'Вопр3-1'!$C$8</c:f>
              <c:numCache>
                <c:formatCode>#,##0.00</c:formatCode>
                <c:ptCount val="1"/>
                <c:pt idx="0">
                  <c:v>65.060240963855421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'Вопр3-1'!$D$8</c:f>
              <c:numCache>
                <c:formatCode>#,##0.00</c:formatCode>
                <c:ptCount val="1"/>
                <c:pt idx="0">
                  <c:v>9.6385542168674707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'Вопр3-1'!$E$8</c:f>
              <c:numCache>
                <c:formatCode>#,##0.00</c:formatCode>
                <c:ptCount val="1"/>
                <c:pt idx="0">
                  <c:v>8.4337349397590362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'Вопр3-1'!$B$8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'Вопр3-1'!$F$8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'Вопр3-1'!$G$8</c:f>
              <c:numCache>
                <c:formatCode>#,##0.00</c:formatCode>
                <c:ptCount val="1"/>
                <c:pt idx="0">
                  <c:v>16.867469879518072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75312"/>
        <c:axId val="283475704"/>
      </c:barChart>
      <c:catAx>
        <c:axId val="28347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475704"/>
        <c:crosses val="autoZero"/>
        <c:auto val="1"/>
        <c:lblAlgn val="ctr"/>
        <c:lblOffset val="100"/>
        <c:noMultiLvlLbl val="0"/>
      </c:catAx>
      <c:valAx>
        <c:axId val="2834757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47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'Вопр3-1'!$C$9</c:f>
              <c:numCache>
                <c:formatCode>#,##0.00</c:formatCode>
                <c:ptCount val="1"/>
                <c:pt idx="0">
                  <c:v>53.448275862068961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'Вопр3-1'!$D$9</c:f>
              <c:numCache>
                <c:formatCode>#,##0.00</c:formatCode>
                <c:ptCount val="1"/>
                <c:pt idx="0">
                  <c:v>12.068965517241379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'Вопр3-1'!$E$9</c:f>
              <c:numCache>
                <c:formatCode>#,##0.00</c:formatCode>
                <c:ptCount val="1"/>
                <c:pt idx="0">
                  <c:v>6.8965517241379306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'Вопр3-1'!$F$9</c:f>
              <c:numCache>
                <c:formatCode>#,##0.00</c:formatCode>
                <c:ptCount val="1"/>
                <c:pt idx="0">
                  <c:v>6.0344827586206895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'Вопр3-1'!$G$9</c:f>
              <c:numCache>
                <c:formatCode>#,##0.00</c:formatCode>
                <c:ptCount val="1"/>
                <c:pt idx="0">
                  <c:v>21.551724137931032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96816"/>
        <c:axId val="283697208"/>
      </c:barChart>
      <c:catAx>
        <c:axId val="28369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697208"/>
        <c:crosses val="autoZero"/>
        <c:auto val="1"/>
        <c:lblAlgn val="ctr"/>
        <c:lblOffset val="100"/>
        <c:noMultiLvlLbl val="0"/>
      </c:catAx>
      <c:valAx>
        <c:axId val="2836972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69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'Вопр3-1'!$C$10</c:f>
              <c:numCache>
                <c:formatCode>#,##0.00</c:formatCode>
                <c:ptCount val="1"/>
                <c:pt idx="0">
                  <c:v>14.903846153846153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'Вопр3-1'!$D$10</c:f>
              <c:numCache>
                <c:formatCode>#,##0.00</c:formatCode>
                <c:ptCount val="1"/>
                <c:pt idx="0">
                  <c:v>28.365384615384613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'Вопр3-1'!$E$10</c:f>
              <c:numCache>
                <c:formatCode>#,##0.00</c:formatCode>
                <c:ptCount val="1"/>
                <c:pt idx="0">
                  <c:v>40.384615384615387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'Вопр3-1'!$F$10</c:f>
              <c:numCache>
                <c:formatCode>#,##0.00</c:formatCode>
                <c:ptCount val="1"/>
                <c:pt idx="0">
                  <c:v>2.4038461538461542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'Вопр3-1'!$G$10</c:f>
              <c:numCache>
                <c:formatCode>#,##0.00</c:formatCode>
                <c:ptCount val="1"/>
                <c:pt idx="0">
                  <c:v>13.942307692307693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97992"/>
        <c:axId val="283698384"/>
      </c:barChart>
      <c:catAx>
        <c:axId val="28369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698384"/>
        <c:crosses val="autoZero"/>
        <c:auto val="1"/>
        <c:lblAlgn val="ctr"/>
        <c:lblOffset val="100"/>
        <c:noMultiLvlLbl val="0"/>
      </c:catAx>
      <c:valAx>
        <c:axId val="2836983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697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'Вопр1-1'!$C$4</c:f>
              <c:numCache>
                <c:formatCode>#,##0.00</c:formatCode>
                <c:ptCount val="1"/>
                <c:pt idx="0">
                  <c:v>25.833333333333336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'Вопр1-1'!$D$4</c:f>
              <c:numCache>
                <c:formatCode>#,##0.00</c:formatCode>
                <c:ptCount val="1"/>
                <c:pt idx="0">
                  <c:v>22.5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'Вопр1-1'!$E$4</c:f>
              <c:numCache>
                <c:formatCode>#,##0.00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'Вопр1-1'!$F$4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'Вопр1-1'!$G$4</c:f>
              <c:numCache>
                <c:formatCode>#,##0.00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'Вопр1-1'!$H$4</c:f>
              <c:numCache>
                <c:formatCode>#,##0.00</c:formatCode>
                <c:ptCount val="1"/>
                <c:pt idx="0">
                  <c:v>18.333333333333332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14520"/>
        <c:axId val="278314912"/>
      </c:barChart>
      <c:catAx>
        <c:axId val="278314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314912"/>
        <c:crosses val="autoZero"/>
        <c:auto val="1"/>
        <c:lblAlgn val="ctr"/>
        <c:lblOffset val="100"/>
        <c:noMultiLvlLbl val="0"/>
      </c:catAx>
      <c:valAx>
        <c:axId val="2783149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8314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'Вопр3-1'!$C$11</c:f>
              <c:numCache>
                <c:formatCode>#,##0.00</c:formatCode>
                <c:ptCount val="1"/>
                <c:pt idx="0">
                  <c:v>30.909090909090907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'Вопр3-1'!$D$11</c:f>
              <c:numCache>
                <c:formatCode>#,##0.00</c:formatCode>
                <c:ptCount val="1"/>
                <c:pt idx="0">
                  <c:v>29.09090909090909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'Вопр3-1'!$E$11</c:f>
              <c:numCache>
                <c:formatCode>#,##0.00</c:formatCode>
                <c:ptCount val="1"/>
                <c:pt idx="0">
                  <c:v>10.909090909090908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'Вопр3-1'!$B$11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'Вопр3-1'!$F$11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'Вопр3-1'!$G$11</c:f>
              <c:numCache>
                <c:formatCode>#,##0.00</c:formatCode>
                <c:ptCount val="1"/>
                <c:pt idx="0">
                  <c:v>29.09090909090909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99168"/>
        <c:axId val="283699560"/>
      </c:barChart>
      <c:catAx>
        <c:axId val="2836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699560"/>
        <c:crosses val="autoZero"/>
        <c:auto val="1"/>
        <c:lblAlgn val="ctr"/>
        <c:lblOffset val="100"/>
        <c:noMultiLvlLbl val="0"/>
      </c:catAx>
      <c:valAx>
        <c:axId val="2836995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69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'Вопр3-1'!$C$12</c:f>
              <c:numCache>
                <c:formatCode>#,##0.00</c:formatCode>
                <c:ptCount val="1"/>
                <c:pt idx="0">
                  <c:v>34.343434343434339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'Вопр3-1'!$D$12</c:f>
              <c:numCache>
                <c:formatCode>#,##0.00</c:formatCode>
                <c:ptCount val="1"/>
                <c:pt idx="0">
                  <c:v>8.7542087542087543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'Вопр3-1'!$E$12</c:f>
              <c:numCache>
                <c:formatCode>#,##0.00</c:formatCode>
                <c:ptCount val="1"/>
                <c:pt idx="0">
                  <c:v>18.855218855218855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'Вопр3-1'!$F$12</c:f>
              <c:numCache>
                <c:formatCode>#,##0.00</c:formatCode>
                <c:ptCount val="1"/>
                <c:pt idx="0">
                  <c:v>6.3973063973063971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'Вопр3-1'!$G$12</c:f>
              <c:numCache>
                <c:formatCode>#,##0.00</c:formatCode>
                <c:ptCount val="1"/>
                <c:pt idx="0">
                  <c:v>31.649831649831651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00344"/>
        <c:axId val="283700736"/>
      </c:barChart>
      <c:catAx>
        <c:axId val="283700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700736"/>
        <c:crosses val="autoZero"/>
        <c:auto val="1"/>
        <c:lblAlgn val="ctr"/>
        <c:lblOffset val="100"/>
        <c:noMultiLvlLbl val="0"/>
      </c:catAx>
      <c:valAx>
        <c:axId val="2837007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700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'Вопр3-1'!$C$13</c:f>
              <c:numCache>
                <c:formatCode>#,##0.00</c:formatCode>
                <c:ptCount val="1"/>
                <c:pt idx="0">
                  <c:v>62.361623616236159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'Вопр3-1'!$D$13</c:f>
              <c:numCache>
                <c:formatCode>#,##0.00</c:formatCode>
                <c:ptCount val="1"/>
                <c:pt idx="0">
                  <c:v>11.07011070110701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'Вопр3-1'!$E$13</c:f>
              <c:numCache>
                <c:formatCode>#,##0.00</c:formatCode>
                <c:ptCount val="1"/>
                <c:pt idx="0">
                  <c:v>18.450184501845019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'Вопр3-1'!$F$13</c:f>
              <c:numCache>
                <c:formatCode>#,##0.00</c:formatCode>
                <c:ptCount val="1"/>
                <c:pt idx="0">
                  <c:v>2.5830258302583027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'Вопр3-1'!$G$13</c:f>
              <c:numCache>
                <c:formatCode>#,##0.00</c:formatCode>
                <c:ptCount val="1"/>
                <c:pt idx="0">
                  <c:v>5.5350553505535052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01520"/>
        <c:axId val="283701912"/>
      </c:barChart>
      <c:catAx>
        <c:axId val="28370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701912"/>
        <c:crosses val="autoZero"/>
        <c:auto val="1"/>
        <c:lblAlgn val="ctr"/>
        <c:lblOffset val="100"/>
        <c:noMultiLvlLbl val="0"/>
      </c:catAx>
      <c:valAx>
        <c:axId val="2837019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70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'Вопр3-1'!$C$14</c:f>
              <c:numCache>
                <c:formatCode>#,##0.00</c:formatCode>
                <c:ptCount val="1"/>
                <c:pt idx="0">
                  <c:v>26.881720430107524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'Вопр3-1'!$D$14</c:f>
              <c:numCache>
                <c:formatCode>#,##0.00</c:formatCode>
                <c:ptCount val="1"/>
                <c:pt idx="0">
                  <c:v>20.43010752688172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'Вопр3-1'!$E$14</c:f>
              <c:numCache>
                <c:formatCode>#,##0.00</c:formatCode>
                <c:ptCount val="1"/>
                <c:pt idx="0">
                  <c:v>22.58064516129032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'Вопр3-1'!$F$14</c:f>
              <c:numCache>
                <c:formatCode>#,##0.00</c:formatCode>
                <c:ptCount val="1"/>
                <c:pt idx="0">
                  <c:v>2.1505376344086025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'Вопр3-1'!$G$14</c:f>
              <c:numCache>
                <c:formatCode>#,##0.00</c:formatCode>
                <c:ptCount val="1"/>
                <c:pt idx="0">
                  <c:v>27.956989247311824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02696"/>
        <c:axId val="283703088"/>
      </c:barChart>
      <c:catAx>
        <c:axId val="283702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703088"/>
        <c:crosses val="autoZero"/>
        <c:auto val="1"/>
        <c:lblAlgn val="ctr"/>
        <c:lblOffset val="100"/>
        <c:noMultiLvlLbl val="0"/>
      </c:catAx>
      <c:valAx>
        <c:axId val="2837030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70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'Вопр3-1'!$C$15</c:f>
              <c:numCache>
                <c:formatCode>#,##0.00</c:formatCode>
                <c:ptCount val="1"/>
                <c:pt idx="0">
                  <c:v>54.729729729729726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'Вопр3-1'!$D$15</c:f>
              <c:numCache>
                <c:formatCode>#,##0.00</c:formatCode>
                <c:ptCount val="1"/>
                <c:pt idx="0">
                  <c:v>3.3783783783783785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'Вопр3-1'!$E$15</c:f>
              <c:numCache>
                <c:formatCode>#,##0.00</c:formatCode>
                <c:ptCount val="1"/>
                <c:pt idx="0">
                  <c:v>7.4324324324324325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'Вопр3-1'!$F$15</c:f>
              <c:numCache>
                <c:formatCode>#,##0.00</c:formatCode>
                <c:ptCount val="1"/>
                <c:pt idx="0">
                  <c:v>2.0270270270270272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'Вопр3-1'!$G$15</c:f>
              <c:numCache>
                <c:formatCode>#,##0.00</c:formatCode>
                <c:ptCount val="1"/>
                <c:pt idx="0">
                  <c:v>32.432432432432435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03872"/>
        <c:axId val="283704264"/>
      </c:barChart>
      <c:catAx>
        <c:axId val="28370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704264"/>
        <c:crosses val="autoZero"/>
        <c:auto val="1"/>
        <c:lblAlgn val="ctr"/>
        <c:lblOffset val="100"/>
        <c:noMultiLvlLbl val="0"/>
      </c:catAx>
      <c:valAx>
        <c:axId val="2837042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70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'Вопр3-1'!$C$16</c:f>
              <c:numCache>
                <c:formatCode>#,##0.00</c:formatCode>
                <c:ptCount val="1"/>
                <c:pt idx="0">
                  <c:v>19.148936170212767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'Вопр3-1'!$D$16</c:f>
              <c:numCache>
                <c:formatCode>#,##0.00</c:formatCode>
                <c:ptCount val="1"/>
                <c:pt idx="0">
                  <c:v>3.1914893617021276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'Вопр3-1'!$E$16</c:f>
              <c:numCache>
                <c:formatCode>#,##0.00</c:formatCode>
                <c:ptCount val="1"/>
                <c:pt idx="0">
                  <c:v>7.4468085106382977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'Вопр3-1'!$F$16</c:f>
              <c:numCache>
                <c:formatCode>#,##0.00</c:formatCode>
                <c:ptCount val="1"/>
                <c:pt idx="0">
                  <c:v>3.1914893617021276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'Вопр3-1'!$G$16</c:f>
              <c:numCache>
                <c:formatCode>#,##0.00</c:formatCode>
                <c:ptCount val="1"/>
                <c:pt idx="0">
                  <c:v>67.021276595744681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1912"/>
        <c:axId val="283942304"/>
      </c:barChart>
      <c:catAx>
        <c:axId val="28394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2304"/>
        <c:crosses val="autoZero"/>
        <c:auto val="1"/>
        <c:lblAlgn val="ctr"/>
        <c:lblOffset val="100"/>
        <c:noMultiLvlLbl val="0"/>
      </c:catAx>
      <c:valAx>
        <c:axId val="2839423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1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'Вопр3-1'!$C$17</c:f>
              <c:numCache>
                <c:formatCode>#,##0.00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'Вопр3-1'!$D$17</c:f>
              <c:numCache>
                <c:formatCode>#,##0.00</c:formatCode>
                <c:ptCount val="1"/>
                <c:pt idx="0">
                  <c:v>7.6923076923076925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'Вопр3-1'!$E$17</c:f>
              <c:numCache>
                <c:formatCode>#,##0.00</c:formatCode>
                <c:ptCount val="1"/>
                <c:pt idx="0">
                  <c:v>9.2307692307692317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'Вопр3-1'!$F$17</c:f>
              <c:numCache>
                <c:formatCode>#,##0.00</c:formatCode>
                <c:ptCount val="1"/>
                <c:pt idx="0">
                  <c:v>7.6923076923076925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'Вопр3-1'!$G$17</c:f>
              <c:numCache>
                <c:formatCode>#,##0.00</c:formatCode>
                <c:ptCount val="1"/>
                <c:pt idx="0">
                  <c:v>55.384615384615387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3088"/>
        <c:axId val="283943480"/>
      </c:barChart>
      <c:catAx>
        <c:axId val="28394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3480"/>
        <c:crosses val="autoZero"/>
        <c:auto val="1"/>
        <c:lblAlgn val="ctr"/>
        <c:lblOffset val="100"/>
        <c:noMultiLvlLbl val="0"/>
      </c:catAx>
      <c:valAx>
        <c:axId val="2839434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'Вопр3-1'!$C$18</c:f>
              <c:numCache>
                <c:formatCode>#,##0.00</c:formatCode>
                <c:ptCount val="1"/>
                <c:pt idx="0">
                  <c:v>53.94736842105263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'Вопр3-1'!$D$18</c:f>
              <c:numCache>
                <c:formatCode>#,##0.00</c:formatCode>
                <c:ptCount val="1"/>
                <c:pt idx="0">
                  <c:v>9.2105263157894726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'Вопр3-1'!$E$18</c:f>
              <c:numCache>
                <c:formatCode>#,##0.00</c:formatCode>
                <c:ptCount val="1"/>
                <c:pt idx="0">
                  <c:v>13.157894736842104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'Вопр3-1'!$F$18</c:f>
              <c:numCache>
                <c:formatCode>#,##0.00</c:formatCode>
                <c:ptCount val="1"/>
                <c:pt idx="0">
                  <c:v>3.9473684210526314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'Вопр3-1'!$G$18</c:f>
              <c:numCache>
                <c:formatCode>#,##0.00</c:formatCode>
                <c:ptCount val="1"/>
                <c:pt idx="0">
                  <c:v>19.736842105263158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4264"/>
        <c:axId val="283944656"/>
      </c:barChart>
      <c:catAx>
        <c:axId val="283944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4656"/>
        <c:crosses val="autoZero"/>
        <c:auto val="1"/>
        <c:lblAlgn val="ctr"/>
        <c:lblOffset val="100"/>
        <c:noMultiLvlLbl val="0"/>
      </c:catAx>
      <c:valAx>
        <c:axId val="2839446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4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'Вопр3-1'!$C$19</c:f>
              <c:numCache>
                <c:formatCode>#,##0.00</c:formatCode>
                <c:ptCount val="1"/>
                <c:pt idx="0">
                  <c:v>53.875968992248055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'Вопр3-1'!$D$19</c:f>
              <c:numCache>
                <c:formatCode>#,##0.00</c:formatCode>
                <c:ptCount val="1"/>
                <c:pt idx="0">
                  <c:v>11.046511627906977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'Вопр3-1'!$E$19</c:f>
              <c:numCache>
                <c:formatCode>#,##0.00</c:formatCode>
                <c:ptCount val="1"/>
                <c:pt idx="0">
                  <c:v>23.062015503875969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'Вопр3-1'!$F$19</c:f>
              <c:numCache>
                <c:formatCode>#,##0.00</c:formatCode>
                <c:ptCount val="1"/>
                <c:pt idx="0">
                  <c:v>3.8759689922480618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'Вопр3-1'!$G$19</c:f>
              <c:numCache>
                <c:formatCode>#,##0.00</c:formatCode>
                <c:ptCount val="1"/>
                <c:pt idx="0">
                  <c:v>8.1395348837209305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5440"/>
        <c:axId val="283945832"/>
      </c:barChart>
      <c:catAx>
        <c:axId val="28394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5832"/>
        <c:crosses val="autoZero"/>
        <c:auto val="1"/>
        <c:lblAlgn val="ctr"/>
        <c:lblOffset val="100"/>
        <c:noMultiLvlLbl val="0"/>
      </c:catAx>
      <c:valAx>
        <c:axId val="2839458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'Вопр3-1'!$C$20</c:f>
              <c:numCache>
                <c:formatCode>#,##0.00</c:formatCode>
                <c:ptCount val="1"/>
                <c:pt idx="0">
                  <c:v>52.427184466019419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'Вопр3-1'!$D$20</c:f>
              <c:numCache>
                <c:formatCode>#,##0.00</c:formatCode>
                <c:ptCount val="1"/>
                <c:pt idx="0">
                  <c:v>4.8543689320388346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'Вопр3-1'!$E$20</c:f>
              <c:numCache>
                <c:formatCode>#,##0.00</c:formatCode>
                <c:ptCount val="1"/>
                <c:pt idx="0">
                  <c:v>13.592233009708737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'Вопр3-1'!$F$20</c:f>
              <c:numCache>
                <c:formatCode>#,##0.00</c:formatCode>
                <c:ptCount val="1"/>
                <c:pt idx="0">
                  <c:v>5.825242718446602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'Вопр3-1'!$G$20</c:f>
              <c:numCache>
                <c:formatCode>#,##0.00</c:formatCode>
                <c:ptCount val="1"/>
                <c:pt idx="0">
                  <c:v>23.300970873786408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6616"/>
        <c:axId val="283947008"/>
      </c:barChart>
      <c:catAx>
        <c:axId val="283946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7008"/>
        <c:crosses val="autoZero"/>
        <c:auto val="1"/>
        <c:lblAlgn val="ctr"/>
        <c:lblOffset val="100"/>
        <c:noMultiLvlLbl val="0"/>
      </c:catAx>
      <c:valAx>
        <c:axId val="2839470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6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'Вопр1-1'!$C$5</c:f>
              <c:numCache>
                <c:formatCode>#,##0.00</c:formatCode>
                <c:ptCount val="1"/>
                <c:pt idx="0">
                  <c:v>10.526315789473683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'Вопр1-1'!$D$5</c:f>
              <c:numCache>
                <c:formatCode>#,##0.00</c:formatCode>
                <c:ptCount val="1"/>
                <c:pt idx="0">
                  <c:v>15.789473684210526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'Вопр1-1'!$E$5</c:f>
              <c:numCache>
                <c:formatCode>#,##0.00</c:formatCode>
                <c:ptCount val="1"/>
                <c:pt idx="0">
                  <c:v>21.052631578947366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'Вопр1-1'!$F$5</c:f>
              <c:numCache>
                <c:formatCode>#,##0.00</c:formatCode>
                <c:ptCount val="1"/>
                <c:pt idx="0">
                  <c:v>10.526315789473683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'Вопр1-1'!$G$5</c:f>
              <c:numCache>
                <c:formatCode>#,##0.00</c:formatCode>
                <c:ptCount val="1"/>
                <c:pt idx="0">
                  <c:v>7.8947368421052628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'Вопр1-1'!$H$5</c:f>
              <c:numCache>
                <c:formatCode>#,##0.00</c:formatCode>
                <c:ptCount val="1"/>
                <c:pt idx="0">
                  <c:v>34.210526315789473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1248"/>
        <c:axId val="279391640"/>
      </c:barChart>
      <c:catAx>
        <c:axId val="27939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9391640"/>
        <c:crosses val="autoZero"/>
        <c:auto val="1"/>
        <c:lblAlgn val="ctr"/>
        <c:lblOffset val="100"/>
        <c:noMultiLvlLbl val="0"/>
      </c:catAx>
      <c:valAx>
        <c:axId val="2793916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939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'Вопр3-1'!$C$21</c:f>
              <c:numCache>
                <c:formatCode>#,##0.00</c:formatCode>
                <c:ptCount val="1"/>
                <c:pt idx="0">
                  <c:v>59.467918622848202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'Вопр3-1'!$D$21</c:f>
              <c:numCache>
                <c:formatCode>#,##0.00</c:formatCode>
                <c:ptCount val="1"/>
                <c:pt idx="0">
                  <c:v>10.876369327073553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'Вопр3-1'!$E$21</c:f>
              <c:numCache>
                <c:formatCode>#,##0.00</c:formatCode>
                <c:ptCount val="1"/>
                <c:pt idx="0">
                  <c:v>16.275430359937403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'Вопр3-1'!$F$21</c:f>
              <c:numCache>
                <c:formatCode>#,##0.00</c:formatCode>
                <c:ptCount val="1"/>
                <c:pt idx="0">
                  <c:v>3.9123630672926448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'Вопр3-1'!$G$21</c:f>
              <c:numCache>
                <c:formatCode>#,##0.00</c:formatCode>
                <c:ptCount val="1"/>
                <c:pt idx="0">
                  <c:v>9.4679186228482006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947792"/>
        <c:axId val="283948184"/>
      </c:barChart>
      <c:catAx>
        <c:axId val="28394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3948184"/>
        <c:crosses val="autoZero"/>
        <c:auto val="1"/>
        <c:lblAlgn val="ctr"/>
        <c:lblOffset val="100"/>
        <c:noMultiLvlLbl val="0"/>
      </c:catAx>
      <c:valAx>
        <c:axId val="2839481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94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'Вопр3-1'!$C$22</c:f>
              <c:numCache>
                <c:formatCode>#,##0.00</c:formatCode>
                <c:ptCount val="1"/>
                <c:pt idx="0">
                  <c:v>47.191011235955052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'Вопр3-1'!$D$22</c:f>
              <c:numCache>
                <c:formatCode>#,##0.00</c:formatCode>
                <c:ptCount val="1"/>
                <c:pt idx="0">
                  <c:v>15.730337078651685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'Вопр3-1'!$E$22</c:f>
              <c:numCache>
                <c:formatCode>#,##0.00</c:formatCode>
                <c:ptCount val="1"/>
                <c:pt idx="0">
                  <c:v>17.977528089887642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'Вопр3-1'!$F$22</c:f>
              <c:numCache>
                <c:formatCode>#,##0.00</c:formatCode>
                <c:ptCount val="1"/>
                <c:pt idx="0">
                  <c:v>3.3707865168539324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'Вопр3-1'!$G$22</c:f>
              <c:numCache>
                <c:formatCode>#,##0.00</c:formatCode>
                <c:ptCount val="1"/>
                <c:pt idx="0">
                  <c:v>15.730337078651685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29584"/>
        <c:axId val="284929976"/>
      </c:barChart>
      <c:catAx>
        <c:axId val="28492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29976"/>
        <c:crosses val="autoZero"/>
        <c:auto val="1"/>
        <c:lblAlgn val="ctr"/>
        <c:lblOffset val="100"/>
        <c:noMultiLvlLbl val="0"/>
      </c:catAx>
      <c:valAx>
        <c:axId val="2849299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2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'Вопр3-1'!$C$23</c:f>
              <c:numCache>
                <c:formatCode>#,##0.00</c:formatCode>
                <c:ptCount val="1"/>
                <c:pt idx="0">
                  <c:v>46.303501945525291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'Вопр3-1'!$D$23</c:f>
              <c:numCache>
                <c:formatCode>#,##0.00</c:formatCode>
                <c:ptCount val="1"/>
                <c:pt idx="0">
                  <c:v>7.3929961089494167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'Вопр3-1'!$E$23</c:f>
              <c:numCache>
                <c:formatCode>#,##0.00</c:formatCode>
                <c:ptCount val="1"/>
                <c:pt idx="0">
                  <c:v>16.342412451361866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'Вопр3-1'!$F$23</c:f>
              <c:numCache>
                <c:formatCode>#,##0.00</c:formatCode>
                <c:ptCount val="1"/>
                <c:pt idx="0">
                  <c:v>7.0038910505836576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'Вопр3-1'!$G$23</c:f>
              <c:numCache>
                <c:formatCode>#,##0.00</c:formatCode>
                <c:ptCount val="1"/>
                <c:pt idx="0">
                  <c:v>22.957198443579767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0368"/>
        <c:axId val="284930760"/>
      </c:barChart>
      <c:catAx>
        <c:axId val="28493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0760"/>
        <c:crosses val="autoZero"/>
        <c:auto val="1"/>
        <c:lblAlgn val="ctr"/>
        <c:lblOffset val="100"/>
        <c:noMultiLvlLbl val="0"/>
      </c:catAx>
      <c:valAx>
        <c:axId val="2849307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'Вопр3-1'!$C$24</c:f>
              <c:numCache>
                <c:formatCode>#,##0.00</c:formatCode>
                <c:ptCount val="1"/>
                <c:pt idx="0">
                  <c:v>55.823293172690761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'Вопр3-1'!$D$24</c:f>
              <c:numCache>
                <c:formatCode>#,##0.00</c:formatCode>
                <c:ptCount val="1"/>
                <c:pt idx="0">
                  <c:v>6.425702811244979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'Вопр3-1'!$E$24</c:f>
              <c:numCache>
                <c:formatCode>#,##0.00</c:formatCode>
                <c:ptCount val="1"/>
                <c:pt idx="0">
                  <c:v>14.056224899598394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'Вопр3-1'!$F$24</c:f>
              <c:numCache>
                <c:formatCode>#,##0.00</c:formatCode>
                <c:ptCount val="1"/>
                <c:pt idx="0">
                  <c:v>1.6064257028112447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'Вопр3-1'!$G$24</c:f>
              <c:numCache>
                <c:formatCode>#,##0.00</c:formatCode>
                <c:ptCount val="1"/>
                <c:pt idx="0">
                  <c:v>22.08835341365462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1544"/>
        <c:axId val="284931936"/>
      </c:barChart>
      <c:catAx>
        <c:axId val="28493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1936"/>
        <c:crosses val="autoZero"/>
        <c:auto val="1"/>
        <c:lblAlgn val="ctr"/>
        <c:lblOffset val="100"/>
        <c:noMultiLvlLbl val="0"/>
      </c:catAx>
      <c:valAx>
        <c:axId val="2849319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1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'Вопр3-1'!$C$25</c:f>
              <c:numCache>
                <c:formatCode>#,##0.00</c:formatCode>
                <c:ptCount val="1"/>
                <c:pt idx="0">
                  <c:v>46.494464944649444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'Вопр3-1'!$D$25</c:f>
              <c:numCache>
                <c:formatCode>#,##0.00</c:formatCode>
                <c:ptCount val="1"/>
                <c:pt idx="0">
                  <c:v>12.177121771217712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'Вопр3-1'!$E$25</c:f>
              <c:numCache>
                <c:formatCode>#,##0.00</c:formatCode>
                <c:ptCount val="1"/>
                <c:pt idx="0">
                  <c:v>12.177121771217712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'Вопр3-1'!$F$25</c:f>
              <c:numCache>
                <c:formatCode>#,##0.00</c:formatCode>
                <c:ptCount val="1"/>
                <c:pt idx="0">
                  <c:v>7.3800738007380069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'Вопр3-1'!$G$25</c:f>
              <c:numCache>
                <c:formatCode>#,##0.00</c:formatCode>
                <c:ptCount val="1"/>
                <c:pt idx="0">
                  <c:v>21.771217712177123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2720"/>
        <c:axId val="284933112"/>
      </c:barChart>
      <c:catAx>
        <c:axId val="28493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3112"/>
        <c:crosses val="autoZero"/>
        <c:auto val="1"/>
        <c:lblAlgn val="ctr"/>
        <c:lblOffset val="100"/>
        <c:noMultiLvlLbl val="0"/>
      </c:catAx>
      <c:valAx>
        <c:axId val="284933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'Вопр3-1'!$C$26</c:f>
              <c:numCache>
                <c:formatCode>#,##0.00</c:formatCode>
                <c:ptCount val="1"/>
                <c:pt idx="0">
                  <c:v>52.654387865655472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'Вопр3-1'!$D$26</c:f>
              <c:numCache>
                <c:formatCode>#,##0.00</c:formatCode>
                <c:ptCount val="1"/>
                <c:pt idx="0">
                  <c:v>10.834236186348862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'Вопр3-1'!$E$26</c:f>
              <c:numCache>
                <c:formatCode>#,##0.00</c:formatCode>
                <c:ptCount val="1"/>
                <c:pt idx="0">
                  <c:v>15.817984832069341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'Вопр3-1'!$F$26</c:f>
              <c:numCache>
                <c:formatCode>#,##0.00</c:formatCode>
                <c:ptCount val="1"/>
                <c:pt idx="0">
                  <c:v>4.225352112676056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'Вопр3-1'!$G$26</c:f>
              <c:numCache>
                <c:formatCode>#,##0.00</c:formatCode>
                <c:ptCount val="1"/>
                <c:pt idx="0">
                  <c:v>16.468039003250272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3896"/>
        <c:axId val="284934288"/>
      </c:barChart>
      <c:catAx>
        <c:axId val="28493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4288"/>
        <c:crosses val="autoZero"/>
        <c:auto val="1"/>
        <c:lblAlgn val="ctr"/>
        <c:lblOffset val="100"/>
        <c:noMultiLvlLbl val="0"/>
      </c:catAx>
      <c:valAx>
        <c:axId val="2849342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3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'Вопр3-1'!$C$27</c:f>
              <c:numCache>
                <c:formatCode>#,##0.00</c:formatCode>
                <c:ptCount val="1"/>
                <c:pt idx="0">
                  <c:v>49.266247379454924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'Вопр3-1'!$D$27</c:f>
              <c:numCache>
                <c:formatCode>#,##0.00</c:formatCode>
                <c:ptCount val="1"/>
                <c:pt idx="0">
                  <c:v>9.2243186582809216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'Вопр3-1'!$E$27</c:f>
              <c:numCache>
                <c:formatCode>#,##0.00</c:formatCode>
                <c:ptCount val="1"/>
                <c:pt idx="0">
                  <c:v>16.771488469601678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'Вопр3-1'!$F$27</c:f>
              <c:numCache>
                <c:formatCode>#,##0.00</c:formatCode>
                <c:ptCount val="1"/>
                <c:pt idx="0">
                  <c:v>5.450733752620545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'Вопр3-1'!$G$27</c:f>
              <c:numCache>
                <c:formatCode>#,##0.00</c:formatCode>
                <c:ptCount val="1"/>
                <c:pt idx="0">
                  <c:v>19.287211740041929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5072"/>
        <c:axId val="284935464"/>
      </c:barChart>
      <c:catAx>
        <c:axId val="28493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5464"/>
        <c:crosses val="autoZero"/>
        <c:auto val="1"/>
        <c:lblAlgn val="ctr"/>
        <c:lblOffset val="100"/>
        <c:noMultiLvlLbl val="0"/>
      </c:catAx>
      <c:valAx>
        <c:axId val="2849354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'Вопр3-1'!$C$28</c:f>
              <c:numCache>
                <c:formatCode>#,##0.00</c:formatCode>
                <c:ptCount val="1"/>
                <c:pt idx="0">
                  <c:v>28.571428571428569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'Вопр3-1'!$D$28</c:f>
              <c:numCache>
                <c:formatCode>#,##0.00</c:formatCode>
                <c:ptCount val="1"/>
                <c:pt idx="0">
                  <c:v>3.5714285714285712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'Вопр3-1'!$E$28</c:f>
              <c:numCache>
                <c:formatCode>#,##0.00</c:formatCode>
                <c:ptCount val="1"/>
                <c:pt idx="0">
                  <c:v>20.238095238095237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'Вопр3-1'!$F$28</c:f>
              <c:numCache>
                <c:formatCode>#,##0.00</c:formatCode>
                <c:ptCount val="1"/>
                <c:pt idx="0">
                  <c:v>3.5714285714285712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'Вопр3-1'!$G$28</c:f>
              <c:numCache>
                <c:formatCode>#,##0.00</c:formatCode>
                <c:ptCount val="1"/>
                <c:pt idx="0">
                  <c:v>44.047619047619044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6248"/>
        <c:axId val="284936640"/>
      </c:barChart>
      <c:catAx>
        <c:axId val="28493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4936640"/>
        <c:crosses val="autoZero"/>
        <c:auto val="1"/>
        <c:lblAlgn val="ctr"/>
        <c:lblOffset val="100"/>
        <c:noMultiLvlLbl val="0"/>
      </c:catAx>
      <c:valAx>
        <c:axId val="2849366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4936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'Вопр3-1'!$C$3</c:f>
              <c:strCache>
                <c:ptCount val="1"/>
                <c:pt idx="0">
                  <c:v>плохое состояние дорожного полотна;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'Вопр3-1'!$C$29</c:f>
              <c:numCache>
                <c:formatCode>#,##0.00</c:formatCode>
                <c:ptCount val="1"/>
                <c:pt idx="0">
                  <c:v>72.151898734177209</c:v>
                </c:pt>
              </c:numCache>
            </c:numRef>
          </c:val>
        </c:ser>
        <c:ser>
          <c:idx val="1"/>
          <c:order val="1"/>
          <c:tx>
            <c:strRef>
              <c:f>'Вопр3-1'!$D$3</c:f>
              <c:strCache>
                <c:ptCount val="1"/>
                <c:pt idx="0">
                  <c:v>не организованы места остановок общественного транспорта;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'Вопр3-1'!$D$29</c:f>
              <c:numCache>
                <c:formatCode>#,##0.00</c:formatCode>
                <c:ptCount val="1"/>
                <c:pt idx="0">
                  <c:v>2.5316455696202533</c:v>
                </c:pt>
              </c:numCache>
            </c:numRef>
          </c:val>
        </c:ser>
        <c:ser>
          <c:idx val="2"/>
          <c:order val="2"/>
          <c:tx>
            <c:strRef>
              <c:f>'Вопр3-1'!$E$3</c:f>
              <c:strCache>
                <c:ptCount val="1"/>
                <c:pt idx="0">
                  <c:v>отсутствуют или повреждены дорожные знаки, разметка;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'Вопр3-1'!$E$29</c:f>
              <c:numCache>
                <c:formatCode>#,##0.00</c:formatCode>
                <c:ptCount val="1"/>
                <c:pt idx="0">
                  <c:v>8.8607594936708853</c:v>
                </c:pt>
              </c:numCache>
            </c:numRef>
          </c:val>
        </c:ser>
        <c:ser>
          <c:idx val="3"/>
          <c:order val="3"/>
          <c:tx>
            <c:strRef>
              <c:f>'Вопр3-1'!$F$3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'Вопр3-1'!$F$29</c:f>
              <c:numCache>
                <c:formatCode>#,##0.00</c:formatCode>
                <c:ptCount val="1"/>
                <c:pt idx="0">
                  <c:v>1.2658227848101267</c:v>
                </c:pt>
              </c:numCache>
            </c:numRef>
          </c:val>
        </c:ser>
        <c:ser>
          <c:idx val="4"/>
          <c:order val="4"/>
          <c:tx>
            <c:strRef>
              <c:f>'Вопр3-1'!$G$3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'Вопр3-1'!$G$29</c:f>
              <c:numCache>
                <c:formatCode>#,##0.00</c:formatCode>
                <c:ptCount val="1"/>
                <c:pt idx="0">
                  <c:v>15.18987341772152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14616"/>
        <c:axId val="285315008"/>
      </c:barChart>
      <c:catAx>
        <c:axId val="28531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315008"/>
        <c:crosses val="autoZero"/>
        <c:auto val="1"/>
        <c:lblAlgn val="ctr"/>
        <c:lblOffset val="100"/>
        <c:noMultiLvlLbl val="0"/>
      </c:catAx>
      <c:valAx>
        <c:axId val="2853150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14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'Вопр3-1'!$I$4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'Вопр3-1'!$J$3:$N$3</c:f>
              <c:strCache>
                <c:ptCount val="5"/>
                <c:pt idx="0">
                  <c:v>плохое состояние дорожного полотна;</c:v>
                </c:pt>
                <c:pt idx="1">
                  <c:v>не организованы места остановок общественного транспорта;</c:v>
                </c:pt>
                <c:pt idx="2">
                  <c:v>отсутствуют или повреждены дорожные знаки, разметка;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'Вопр3-1'!$J$4:$N$4</c:f>
              <c:numCache>
                <c:formatCode>General</c:formatCode>
                <c:ptCount val="5"/>
                <c:pt idx="0" formatCode="#,##0.00">
                  <c:v>72.151898734177209</c:v>
                </c:pt>
              </c:numCache>
            </c:numRef>
          </c:val>
        </c:ser>
        <c:ser>
          <c:idx val="1"/>
          <c:order val="1"/>
          <c:tx>
            <c:strRef>
              <c:f>'Вопр3-1'!$I$5</c:f>
              <c:strCache>
                <c:ptCount val="1"/>
                <c:pt idx="0">
                  <c:v>Каменский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'Вопр3-1'!$J$3:$N$3</c:f>
              <c:strCache>
                <c:ptCount val="5"/>
                <c:pt idx="0">
                  <c:v>плохое состояние дорожного полотна;</c:v>
                </c:pt>
                <c:pt idx="1">
                  <c:v>не организованы места остановок общественного транспорта;</c:v>
                </c:pt>
                <c:pt idx="2">
                  <c:v>отсутствуют или повреждены дорожные знаки, разметка;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'Вопр3-1'!$J$5:$N$5</c:f>
              <c:numCache>
                <c:formatCode>#,##0.00</c:formatCode>
                <c:ptCount val="5"/>
                <c:pt idx="1">
                  <c:v>29.09090909090909</c:v>
                </c:pt>
              </c:numCache>
            </c:numRef>
          </c:val>
        </c:ser>
        <c:ser>
          <c:idx val="2"/>
          <c:order val="2"/>
          <c:tx>
            <c:strRef>
              <c:f>'Вопр3-1'!$I$6</c:f>
              <c:strCache>
                <c:ptCount val="1"/>
                <c:pt idx="0">
                  <c:v>Заокский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'Вопр3-1'!$J$3:$N$3</c:f>
              <c:strCache>
                <c:ptCount val="5"/>
                <c:pt idx="0">
                  <c:v>плохое состояние дорожного полотна;</c:v>
                </c:pt>
                <c:pt idx="1">
                  <c:v>не организованы места остановок общественного транспорта;</c:v>
                </c:pt>
                <c:pt idx="2">
                  <c:v>отсутствуют или повреждены дорожные знаки, разметка;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'Вопр3-1'!$J$6:$N$6</c:f>
              <c:numCache>
                <c:formatCode>General</c:formatCode>
                <c:ptCount val="5"/>
                <c:pt idx="2" formatCode="#,##0.00">
                  <c:v>40.384615384615387</c:v>
                </c:pt>
              </c:numCache>
            </c:numRef>
          </c:val>
        </c:ser>
        <c:ser>
          <c:idx val="3"/>
          <c:order val="3"/>
          <c:tx>
            <c:strRef>
              <c:f>'Вопр3-1'!$I$7</c:f>
              <c:strCache>
                <c:ptCount val="1"/>
                <c:pt idx="0">
                  <c:v>Белевский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'Вопр3-1'!$J$3:$N$3</c:f>
              <c:strCache>
                <c:ptCount val="5"/>
                <c:pt idx="0">
                  <c:v>плохое состояние дорожного полотна;</c:v>
                </c:pt>
                <c:pt idx="1">
                  <c:v>не организованы места остановок общественного транспорта;</c:v>
                </c:pt>
                <c:pt idx="2">
                  <c:v>отсутствуют или повреждены дорожные знаки, разметка;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'Вопр3-1'!$J$7:$N$7</c:f>
              <c:numCache>
                <c:formatCode>General</c:formatCode>
                <c:ptCount val="5"/>
                <c:pt idx="3" formatCode="#,##0.00">
                  <c:v>7.8947368421052628</c:v>
                </c:pt>
              </c:numCache>
            </c:numRef>
          </c:val>
        </c:ser>
        <c:ser>
          <c:idx val="4"/>
          <c:order val="4"/>
          <c:tx>
            <c:strRef>
              <c:f>'Вопр3-1'!$I$8</c:f>
              <c:strCache>
                <c:ptCount val="1"/>
                <c:pt idx="0">
                  <c:v>Плавский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'Вопр3-1'!$J$3:$N$3</c:f>
              <c:strCache>
                <c:ptCount val="5"/>
                <c:pt idx="0">
                  <c:v>плохое состояние дорожного полотна;</c:v>
                </c:pt>
                <c:pt idx="1">
                  <c:v>не организованы места остановок общественного транспорта;</c:v>
                </c:pt>
                <c:pt idx="2">
                  <c:v>отсутствуют или повреждены дорожные знаки, разметка;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'Вопр3-1'!$J$8:$N$8</c:f>
              <c:numCache>
                <c:formatCode>General</c:formatCode>
                <c:ptCount val="5"/>
                <c:pt idx="4" formatCode="#,##0.00">
                  <c:v>67.021276595744681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85315792"/>
        <c:axId val="285316184"/>
      </c:barChart>
      <c:catAx>
        <c:axId val="28531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5316184"/>
        <c:crosses val="autoZero"/>
        <c:auto val="1"/>
        <c:lblAlgn val="ctr"/>
        <c:lblOffset val="100"/>
        <c:noMultiLvlLbl val="0"/>
      </c:catAx>
      <c:valAx>
        <c:axId val="2853161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1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'Вопр1-1'!$C$6</c:f>
              <c:numCache>
                <c:formatCode>#,##0.00</c:formatCode>
                <c:ptCount val="1"/>
                <c:pt idx="0">
                  <c:v>24.232081911262799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'Вопр1-1'!$D$6</c:f>
              <c:numCache>
                <c:formatCode>#,##0.00</c:formatCode>
                <c:ptCount val="1"/>
                <c:pt idx="0">
                  <c:v>12.969283276450511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'Вопр1-1'!$E$6</c:f>
              <c:numCache>
                <c:formatCode>#,##0.00</c:formatCode>
                <c:ptCount val="1"/>
                <c:pt idx="0">
                  <c:v>24.914675767918087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'Вопр1-1'!$F$6</c:f>
              <c:numCache>
                <c:formatCode>#,##0.00</c:formatCode>
                <c:ptCount val="1"/>
                <c:pt idx="0">
                  <c:v>7.1672354948805461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'Вопр1-1'!$G$6</c:f>
              <c:numCache>
                <c:formatCode>#,##0.00</c:formatCode>
                <c:ptCount val="1"/>
                <c:pt idx="0">
                  <c:v>6.1433447098976108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'Вопр1-1'!$H$6</c:f>
              <c:numCache>
                <c:formatCode>#,##0.00</c:formatCode>
                <c:ptCount val="1"/>
                <c:pt idx="0">
                  <c:v>24.573378839590443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2424"/>
        <c:axId val="279392816"/>
      </c:barChart>
      <c:catAx>
        <c:axId val="279392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9392816"/>
        <c:crosses val="autoZero"/>
        <c:auto val="1"/>
        <c:lblAlgn val="ctr"/>
        <c:lblOffset val="100"/>
        <c:noMultiLvlLbl val="0"/>
      </c:catAx>
      <c:valAx>
        <c:axId val="2793928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79392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63647862714044601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Вопр5!$C$3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Вопр5!$B$4:$B$29</c:f>
              <c:strCache>
                <c:ptCount val="26"/>
                <c:pt idx="0">
                  <c:v>город Тула</c:v>
                </c:pt>
                <c:pt idx="1">
                  <c:v>Плавский район</c:v>
                </c:pt>
                <c:pt idx="2">
                  <c:v>Белевский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Одоевский район</c:v>
                </c:pt>
                <c:pt idx="7">
                  <c:v>город Алексин</c:v>
                </c:pt>
                <c:pt idx="8">
                  <c:v>р.п. Новогуровский</c:v>
                </c:pt>
                <c:pt idx="9">
                  <c:v>Славный</c:v>
                </c:pt>
                <c:pt idx="10">
                  <c:v>Арсеньевский район</c:v>
                </c:pt>
                <c:pt idx="11">
                  <c:v>Чернский район</c:v>
                </c:pt>
                <c:pt idx="12">
                  <c:v>Щекинский район</c:v>
                </c:pt>
                <c:pt idx="13">
                  <c:v>Кимовский район</c:v>
                </c:pt>
                <c:pt idx="14">
                  <c:v>город Новомосковск</c:v>
                </c:pt>
                <c:pt idx="15">
                  <c:v>Тепло-Огаревский район</c:v>
                </c:pt>
                <c:pt idx="16">
                  <c:v>Куркинский район</c:v>
                </c:pt>
                <c:pt idx="17">
                  <c:v>город Ефремов</c:v>
                </c:pt>
                <c:pt idx="18">
                  <c:v>Каменский район</c:v>
                </c:pt>
                <c:pt idx="19">
                  <c:v>Ясногорский район</c:v>
                </c:pt>
                <c:pt idx="20">
                  <c:v>Дубенский район</c:v>
                </c:pt>
                <c:pt idx="21">
                  <c:v>Веневский район</c:v>
                </c:pt>
                <c:pt idx="22">
                  <c:v>Узловский район</c:v>
                </c:pt>
                <c:pt idx="23">
                  <c:v>Киреевский район</c:v>
                </c:pt>
                <c:pt idx="24">
                  <c:v>Богородицкий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Вопр5!$C$4:$C$29</c:f>
              <c:numCache>
                <c:formatCode>#,##0.00</c:formatCode>
                <c:ptCount val="26"/>
                <c:pt idx="0">
                  <c:v>93.032514930325149</c:v>
                </c:pt>
                <c:pt idx="1">
                  <c:v>89.211618257261406</c:v>
                </c:pt>
                <c:pt idx="2">
                  <c:v>88.050314465408817</c:v>
                </c:pt>
                <c:pt idx="3">
                  <c:v>86.842105263157904</c:v>
                </c:pt>
                <c:pt idx="4">
                  <c:v>78.779840848806373</c:v>
                </c:pt>
                <c:pt idx="5">
                  <c:v>76.589595375722539</c:v>
                </c:pt>
                <c:pt idx="6">
                  <c:v>75.324675324675326</c:v>
                </c:pt>
                <c:pt idx="7">
                  <c:v>74.666666666666671</c:v>
                </c:pt>
                <c:pt idx="8">
                  <c:v>74.107142857142861</c:v>
                </c:pt>
                <c:pt idx="9">
                  <c:v>72.549019607843135</c:v>
                </c:pt>
                <c:pt idx="10">
                  <c:v>71.739130434782609</c:v>
                </c:pt>
                <c:pt idx="11">
                  <c:v>70.322580645161295</c:v>
                </c:pt>
                <c:pt idx="12">
                  <c:v>67.186067827681029</c:v>
                </c:pt>
                <c:pt idx="13">
                  <c:v>65.935919055649236</c:v>
                </c:pt>
                <c:pt idx="14">
                  <c:v>62.597114317425088</c:v>
                </c:pt>
                <c:pt idx="15">
                  <c:v>61.428571428571431</c:v>
                </c:pt>
                <c:pt idx="16">
                  <c:v>59.090909090909093</c:v>
                </c:pt>
                <c:pt idx="17">
                  <c:v>53.59477124183006</c:v>
                </c:pt>
                <c:pt idx="18">
                  <c:v>53.246753246753244</c:v>
                </c:pt>
                <c:pt idx="19">
                  <c:v>52.525252525252526</c:v>
                </c:pt>
                <c:pt idx="20">
                  <c:v>52.459016393442624</c:v>
                </c:pt>
                <c:pt idx="21">
                  <c:v>52.40384615384616</c:v>
                </c:pt>
                <c:pt idx="22">
                  <c:v>48.258706467661696</c:v>
                </c:pt>
                <c:pt idx="23">
                  <c:v>46.428571428571431</c:v>
                </c:pt>
                <c:pt idx="24">
                  <c:v>44.554455445544555</c:v>
                </c:pt>
                <c:pt idx="25">
                  <c:v>36.697247706422019</c:v>
                </c:pt>
              </c:numCache>
            </c:numRef>
          </c:val>
        </c:ser>
        <c:ser>
          <c:idx val="1"/>
          <c:order val="1"/>
          <c:tx>
            <c:strRef>
              <c:f>Вопр5!$D$3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Вопр5!$B$4:$B$29</c:f>
              <c:strCache>
                <c:ptCount val="26"/>
                <c:pt idx="0">
                  <c:v>город Тула</c:v>
                </c:pt>
                <c:pt idx="1">
                  <c:v>Плавский район</c:v>
                </c:pt>
                <c:pt idx="2">
                  <c:v>Белевский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Одоевский район</c:v>
                </c:pt>
                <c:pt idx="7">
                  <c:v>город Алексин</c:v>
                </c:pt>
                <c:pt idx="8">
                  <c:v>р.п. Новогуровский</c:v>
                </c:pt>
                <c:pt idx="9">
                  <c:v>Славный</c:v>
                </c:pt>
                <c:pt idx="10">
                  <c:v>Арсеньевский район</c:v>
                </c:pt>
                <c:pt idx="11">
                  <c:v>Чернский район</c:v>
                </c:pt>
                <c:pt idx="12">
                  <c:v>Щекинский район</c:v>
                </c:pt>
                <c:pt idx="13">
                  <c:v>Кимовский район</c:v>
                </c:pt>
                <c:pt idx="14">
                  <c:v>город Новомосковск</c:v>
                </c:pt>
                <c:pt idx="15">
                  <c:v>Тепло-Огаревский район</c:v>
                </c:pt>
                <c:pt idx="16">
                  <c:v>Куркинский район</c:v>
                </c:pt>
                <c:pt idx="17">
                  <c:v>город Ефремов</c:v>
                </c:pt>
                <c:pt idx="18">
                  <c:v>Каменский район</c:v>
                </c:pt>
                <c:pt idx="19">
                  <c:v>Ясногорский район</c:v>
                </c:pt>
                <c:pt idx="20">
                  <c:v>Дубенский район</c:v>
                </c:pt>
                <c:pt idx="21">
                  <c:v>Веневский район</c:v>
                </c:pt>
                <c:pt idx="22">
                  <c:v>Узловский район</c:v>
                </c:pt>
                <c:pt idx="23">
                  <c:v>Киреевский район</c:v>
                </c:pt>
                <c:pt idx="24">
                  <c:v>Богородицкий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Вопр5!$D$4:$D$29</c:f>
              <c:numCache>
                <c:formatCode>#\ ###;0.00</c:formatCode>
                <c:ptCount val="26"/>
                <c:pt idx="0">
                  <c:v>-3.8487060384870606</c:v>
                </c:pt>
                <c:pt idx="1">
                  <c:v>-5.3941908713692941</c:v>
                </c:pt>
                <c:pt idx="2">
                  <c:v>-8.1761006289308185</c:v>
                </c:pt>
                <c:pt idx="3">
                  <c:v>-3.2894736842105261</c:v>
                </c:pt>
                <c:pt idx="4">
                  <c:v>-4.2440318302387263</c:v>
                </c:pt>
                <c:pt idx="5">
                  <c:v>-14.739884393063585</c:v>
                </c:pt>
                <c:pt idx="6">
                  <c:v>-4.545454545454545</c:v>
                </c:pt>
                <c:pt idx="7">
                  <c:v>-19</c:v>
                </c:pt>
                <c:pt idx="8">
                  <c:v>-23.214285714285715</c:v>
                </c:pt>
                <c:pt idx="9">
                  <c:v>-26.143790849673202</c:v>
                </c:pt>
                <c:pt idx="10">
                  <c:v>-6.5217391304347831</c:v>
                </c:pt>
                <c:pt idx="11">
                  <c:v>-13.548387096774194</c:v>
                </c:pt>
                <c:pt idx="12">
                  <c:v>-15.215398716773603</c:v>
                </c:pt>
                <c:pt idx="13">
                  <c:v>-12.647554806070827</c:v>
                </c:pt>
                <c:pt idx="14">
                  <c:v>-22.197558268590456</c:v>
                </c:pt>
                <c:pt idx="15">
                  <c:v>-7.8571428571428568</c:v>
                </c:pt>
                <c:pt idx="16">
                  <c:v>-24.43181818181818</c:v>
                </c:pt>
                <c:pt idx="17">
                  <c:v>-29.411764705882351</c:v>
                </c:pt>
                <c:pt idx="18">
                  <c:v>-0.64935064935064934</c:v>
                </c:pt>
                <c:pt idx="19">
                  <c:v>-24.747474747474747</c:v>
                </c:pt>
                <c:pt idx="20">
                  <c:v>-20.21857923497268</c:v>
                </c:pt>
                <c:pt idx="21">
                  <c:v>-22.115384615384613</c:v>
                </c:pt>
                <c:pt idx="22">
                  <c:v>-30.348258706467661</c:v>
                </c:pt>
                <c:pt idx="23">
                  <c:v>-29.365079365079367</c:v>
                </c:pt>
                <c:pt idx="24">
                  <c:v>-17.821782178217823</c:v>
                </c:pt>
                <c:pt idx="25">
                  <c:v>-3.2110091743119265</c:v>
                </c:pt>
              </c:numCache>
            </c:numRef>
          </c:val>
        </c:ser>
        <c:ser>
          <c:idx val="2"/>
          <c:order val="2"/>
          <c:tx>
            <c:strRef>
              <c:f>Вопр5!$E$3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Вопр5!$B$4:$B$29</c:f>
              <c:strCache>
                <c:ptCount val="26"/>
                <c:pt idx="0">
                  <c:v>город Тула</c:v>
                </c:pt>
                <c:pt idx="1">
                  <c:v>Плавский район</c:v>
                </c:pt>
                <c:pt idx="2">
                  <c:v>Белевский район</c:v>
                </c:pt>
                <c:pt idx="3">
                  <c:v>Воловский район</c:v>
                </c:pt>
                <c:pt idx="4">
                  <c:v>Суворовский район</c:v>
                </c:pt>
                <c:pt idx="5">
                  <c:v>город Донской</c:v>
                </c:pt>
                <c:pt idx="6">
                  <c:v>Одоевский район</c:v>
                </c:pt>
                <c:pt idx="7">
                  <c:v>город Алексин</c:v>
                </c:pt>
                <c:pt idx="8">
                  <c:v>р.п. Новогуровский</c:v>
                </c:pt>
                <c:pt idx="9">
                  <c:v>Славный</c:v>
                </c:pt>
                <c:pt idx="10">
                  <c:v>Арсеньевский район</c:v>
                </c:pt>
                <c:pt idx="11">
                  <c:v>Чернский район</c:v>
                </c:pt>
                <c:pt idx="12">
                  <c:v>Щекинский район</c:v>
                </c:pt>
                <c:pt idx="13">
                  <c:v>Кимовский район</c:v>
                </c:pt>
                <c:pt idx="14">
                  <c:v>город Новомосковск</c:v>
                </c:pt>
                <c:pt idx="15">
                  <c:v>Тепло-Огаревский район</c:v>
                </c:pt>
                <c:pt idx="16">
                  <c:v>Куркинский район</c:v>
                </c:pt>
                <c:pt idx="17">
                  <c:v>город Ефремов</c:v>
                </c:pt>
                <c:pt idx="18">
                  <c:v>Каменский район</c:v>
                </c:pt>
                <c:pt idx="19">
                  <c:v>Ясногорский район</c:v>
                </c:pt>
                <c:pt idx="20">
                  <c:v>Дубенский район</c:v>
                </c:pt>
                <c:pt idx="21">
                  <c:v>Веневский район</c:v>
                </c:pt>
                <c:pt idx="22">
                  <c:v>Узловский район</c:v>
                </c:pt>
                <c:pt idx="23">
                  <c:v>Киреевский район</c:v>
                </c:pt>
                <c:pt idx="24">
                  <c:v>Богородицкий район</c:v>
                </c:pt>
                <c:pt idx="25">
                  <c:v>Заокский район</c:v>
                </c:pt>
              </c:strCache>
            </c:strRef>
          </c:cat>
          <c:val>
            <c:numRef>
              <c:f>Вопр5!$E$4:$E$29</c:f>
              <c:numCache>
                <c:formatCode>#,##0.00</c:formatCode>
                <c:ptCount val="26"/>
                <c:pt idx="0">
                  <c:v>0.59721300597213012</c:v>
                </c:pt>
                <c:pt idx="1">
                  <c:v>1.2448132780082988</c:v>
                </c:pt>
                <c:pt idx="2">
                  <c:v>0</c:v>
                </c:pt>
                <c:pt idx="3">
                  <c:v>1.3157894736842104</c:v>
                </c:pt>
                <c:pt idx="4">
                  <c:v>3.7135278514588856</c:v>
                </c:pt>
                <c:pt idx="5">
                  <c:v>2.601156069364162</c:v>
                </c:pt>
                <c:pt idx="6">
                  <c:v>1.948051948051948</c:v>
                </c:pt>
                <c:pt idx="7">
                  <c:v>2.3333333333333335</c:v>
                </c:pt>
                <c:pt idx="8">
                  <c:v>0.89285714285714279</c:v>
                </c:pt>
                <c:pt idx="9">
                  <c:v>0.65359477124183007</c:v>
                </c:pt>
                <c:pt idx="10">
                  <c:v>2.1739130434782608</c:v>
                </c:pt>
                <c:pt idx="11">
                  <c:v>1.2903225806451613</c:v>
                </c:pt>
                <c:pt idx="12">
                  <c:v>3.2997250229147568</c:v>
                </c:pt>
                <c:pt idx="13">
                  <c:v>1.854974704890388</c:v>
                </c:pt>
                <c:pt idx="14">
                  <c:v>3.3296337402885685</c:v>
                </c:pt>
                <c:pt idx="15">
                  <c:v>0.7142857142857143</c:v>
                </c:pt>
                <c:pt idx="16">
                  <c:v>3.9772727272727271</c:v>
                </c:pt>
                <c:pt idx="17">
                  <c:v>3.9215686274509802</c:v>
                </c:pt>
                <c:pt idx="18">
                  <c:v>1.948051948051948</c:v>
                </c:pt>
                <c:pt idx="19">
                  <c:v>1.0101010101010102</c:v>
                </c:pt>
                <c:pt idx="20">
                  <c:v>1.0928961748633881</c:v>
                </c:pt>
                <c:pt idx="21">
                  <c:v>3.8461538461538463</c:v>
                </c:pt>
                <c:pt idx="22">
                  <c:v>6.2189054726368163</c:v>
                </c:pt>
                <c:pt idx="23">
                  <c:v>3.9682539682539679</c:v>
                </c:pt>
                <c:pt idx="24">
                  <c:v>4.2904290429042904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85316968"/>
        <c:axId val="285317360"/>
      </c:barChart>
      <c:catAx>
        <c:axId val="285316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85317360"/>
        <c:crosses val="autoZero"/>
        <c:auto val="1"/>
        <c:lblAlgn val="ctr"/>
        <c:lblOffset val="10"/>
        <c:noMultiLvlLbl val="0"/>
      </c:catAx>
      <c:valAx>
        <c:axId val="285317360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169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28417835872494"/>
          <c:y val="0.74247877100587467"/>
          <c:w val="0.27971582164127501"/>
          <c:h val="0.2220875258040619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'Вопр5-1'!$C$4</c:f>
              <c:numCache>
                <c:formatCode>#,##0.00</c:formatCode>
                <c:ptCount val="1"/>
                <c:pt idx="0">
                  <c:v>22.058823529411764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'Вопр5-1'!$D$4</c:f>
              <c:numCache>
                <c:formatCode>#,##0.00</c:formatCode>
                <c:ptCount val="1"/>
                <c:pt idx="0">
                  <c:v>4.4117647058823533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'Вопр5-1'!$E$4</c:f>
              <c:numCache>
                <c:formatCode>#,##0.00</c:formatCode>
                <c:ptCount val="1"/>
                <c:pt idx="0">
                  <c:v>11.76470588235294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'Вопр5-1'!$F$4</c:f>
              <c:numCache>
                <c:formatCode>#,##0.00</c:formatCode>
                <c:ptCount val="1"/>
                <c:pt idx="0">
                  <c:v>11.76470588235294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'Вопр5-1'!$G$4</c:f>
              <c:numCache>
                <c:formatCode>#,##0.00</c:formatCode>
                <c:ptCount val="1"/>
                <c:pt idx="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18144"/>
        <c:axId val="285318536"/>
      </c:barChart>
      <c:catAx>
        <c:axId val="28531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318536"/>
        <c:crosses val="autoZero"/>
        <c:auto val="1"/>
        <c:lblAlgn val="ctr"/>
        <c:lblOffset val="100"/>
        <c:noMultiLvlLbl val="0"/>
      </c:catAx>
      <c:valAx>
        <c:axId val="2853185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1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5203341697184104"/>
          <c:h val="0.93183169985219971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'Вопр5-1'!$C$5</c:f>
              <c:numCache>
                <c:formatCode>#,##0.00</c:formatCode>
                <c:ptCount val="1"/>
                <c:pt idx="0">
                  <c:v>13.157894736842104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'Вопр5-1'!$D$5</c:f>
              <c:numCache>
                <c:formatCode>#,##0.00</c:formatCode>
                <c:ptCount val="1"/>
                <c:pt idx="0">
                  <c:v>18.421052631578945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'Вопр5-1'!$E$5</c:f>
              <c:numCache>
                <c:formatCode>#,##0.00</c:formatCode>
                <c:ptCount val="1"/>
                <c:pt idx="0">
                  <c:v>21.052631578947366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'Вопр5-1'!$F$5</c:f>
              <c:numCache>
                <c:formatCode>#,##0.00</c:formatCode>
                <c:ptCount val="1"/>
                <c:pt idx="0">
                  <c:v>5.2631578947368416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'Вопр5-1'!$G$5</c:f>
              <c:numCache>
                <c:formatCode>#,##0.00</c:formatCode>
                <c:ptCount val="1"/>
                <c:pt idx="0">
                  <c:v>42.105263157894733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19320"/>
        <c:axId val="285319712"/>
      </c:barChart>
      <c:catAx>
        <c:axId val="285319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319712"/>
        <c:crosses val="autoZero"/>
        <c:auto val="1"/>
        <c:lblAlgn val="ctr"/>
        <c:lblOffset val="100"/>
        <c:noMultiLvlLbl val="0"/>
      </c:catAx>
      <c:valAx>
        <c:axId val="2853197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19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554247923310664"/>
          <c:h val="0.9653746723617528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'Вопр5-1'!$C$6</c:f>
              <c:numCache>
                <c:formatCode>#,##0.00</c:formatCode>
                <c:ptCount val="1"/>
                <c:pt idx="0">
                  <c:v>21.808510638297875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'Вопр5-1'!$D$6</c:f>
              <c:numCache>
                <c:formatCode>#,##0.00</c:formatCode>
                <c:ptCount val="1"/>
                <c:pt idx="0">
                  <c:v>17.021276595744681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'Вопр5-1'!$E$6</c:f>
              <c:numCache>
                <c:formatCode>#,##0.00</c:formatCode>
                <c:ptCount val="1"/>
                <c:pt idx="0">
                  <c:v>13.297872340425531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'Вопр5-1'!$F$6</c:f>
              <c:numCache>
                <c:formatCode>#,##0.00</c:formatCode>
                <c:ptCount val="1"/>
                <c:pt idx="0">
                  <c:v>7.4468085106382977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'Вопр5-1'!$G$6</c:f>
              <c:numCache>
                <c:formatCode>#,##0.00</c:formatCode>
                <c:ptCount val="1"/>
                <c:pt idx="0">
                  <c:v>40.425531914893611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20496"/>
        <c:axId val="285320888"/>
      </c:barChart>
      <c:catAx>
        <c:axId val="28532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320888"/>
        <c:crosses val="autoZero"/>
        <c:auto val="1"/>
        <c:lblAlgn val="ctr"/>
        <c:lblOffset val="100"/>
        <c:noMultiLvlLbl val="0"/>
      </c:catAx>
      <c:valAx>
        <c:axId val="28532088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2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'Вопр5-1'!$C$7</c:f>
              <c:numCache>
                <c:formatCode>#,##0.00</c:formatCode>
                <c:ptCount val="1"/>
                <c:pt idx="0">
                  <c:v>16.541353383458645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'Вопр5-1'!$D$7</c:f>
              <c:numCache>
                <c:formatCode>#,##0.00</c:formatCode>
                <c:ptCount val="1"/>
                <c:pt idx="0">
                  <c:v>15.037593984962406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'Вопр5-1'!$E$7</c:f>
              <c:numCache>
                <c:formatCode>#,##0.00</c:formatCode>
                <c:ptCount val="1"/>
                <c:pt idx="0">
                  <c:v>17.293233082706767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'Вопр5-1'!$F$7</c:f>
              <c:numCache>
                <c:formatCode>#,##0.00</c:formatCode>
                <c:ptCount val="1"/>
                <c:pt idx="0">
                  <c:v>6.7669172932330826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'Вопр5-1'!$G$7</c:f>
              <c:numCache>
                <c:formatCode>#,##0.00</c:formatCode>
                <c:ptCount val="1"/>
                <c:pt idx="0">
                  <c:v>44.360902255639097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21672"/>
        <c:axId val="285322064"/>
      </c:barChart>
      <c:catAx>
        <c:axId val="28532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322064"/>
        <c:crosses val="autoZero"/>
        <c:auto val="1"/>
        <c:lblAlgn val="ctr"/>
        <c:lblOffset val="100"/>
        <c:noMultiLvlLbl val="0"/>
      </c:catAx>
      <c:valAx>
        <c:axId val="2853220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32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'Вопр5-1'!$C$8</c:f>
              <c:numCache>
                <c:formatCode>#,##0.00</c:formatCode>
                <c:ptCount val="1"/>
                <c:pt idx="0">
                  <c:v>9.67741935483871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'Вопр5-1'!$D$8</c:f>
              <c:numCache>
                <c:formatCode>#,##0.00</c:formatCode>
                <c:ptCount val="1"/>
                <c:pt idx="0">
                  <c:v>12.903225806451612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'Вопр5-1'!$E$8</c:f>
              <c:numCache>
                <c:formatCode>#,##0.00</c:formatCode>
                <c:ptCount val="1"/>
                <c:pt idx="0">
                  <c:v>6.4516129032258061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'Вопр5-1'!$B$8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'Вопр5-1'!$F$8</c:f>
              <c:numCache>
                <c:formatCode>#,##0.00</c:formatCode>
                <c:ptCount val="1"/>
                <c:pt idx="0">
                  <c:v>9.67741935483871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'Вопр5-1'!$G$8</c:f>
              <c:numCache>
                <c:formatCode>#,##0.00</c:formatCode>
                <c:ptCount val="1"/>
                <c:pt idx="0">
                  <c:v>61.29032258064516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58248"/>
        <c:axId val="285958640"/>
      </c:barChart>
      <c:catAx>
        <c:axId val="28595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58640"/>
        <c:crosses val="autoZero"/>
        <c:auto val="1"/>
        <c:lblAlgn val="ctr"/>
        <c:lblOffset val="100"/>
        <c:noMultiLvlLbl val="0"/>
      </c:catAx>
      <c:valAx>
        <c:axId val="2859586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58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'Вопр5-1'!$C$9</c:f>
              <c:numCache>
                <c:formatCode>#,##0.00</c:formatCode>
                <c:ptCount val="1"/>
                <c:pt idx="0">
                  <c:v>20.588235294117645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'Вопр5-1'!$D$9</c:f>
              <c:numCache>
                <c:formatCode>#,##0.00</c:formatCode>
                <c:ptCount val="1"/>
                <c:pt idx="0">
                  <c:v>14.705882352941178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'Вопр5-1'!$E$9</c:f>
              <c:numCache>
                <c:formatCode>#,##0.00</c:formatCode>
                <c:ptCount val="1"/>
                <c:pt idx="0">
                  <c:v>18.627450980392158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'Вопр5-1'!$F$9</c:f>
              <c:numCache>
                <c:formatCode>#,##0.00</c:formatCode>
                <c:ptCount val="1"/>
                <c:pt idx="0">
                  <c:v>8.8235294117647065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'Вопр5-1'!$G$9</c:f>
              <c:numCache>
                <c:formatCode>#,##0.00</c:formatCode>
                <c:ptCount val="1"/>
                <c:pt idx="0">
                  <c:v>37.254901960784316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59424"/>
        <c:axId val="285959816"/>
      </c:barChart>
      <c:catAx>
        <c:axId val="2859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59816"/>
        <c:crosses val="autoZero"/>
        <c:auto val="1"/>
        <c:lblAlgn val="ctr"/>
        <c:lblOffset val="100"/>
        <c:noMultiLvlLbl val="0"/>
      </c:catAx>
      <c:valAx>
        <c:axId val="2859598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5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'Вопр5-1'!$C$10</c:f>
              <c:numCache>
                <c:formatCode>#,##0.00</c:formatCod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'Вопр5-1'!$D$10</c:f>
              <c:numCache>
                <c:formatCode>#,##0.00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'Вопр5-1'!$E$10</c:f>
              <c:numCache>
                <c:formatCode>#,##0.00</c:formatCode>
                <c:ptCount val="1"/>
                <c:pt idx="0">
                  <c:v>3.3333333333333335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'Вопр5-1'!$F$10</c:f>
              <c:numCache>
                <c:formatCode>#,##0.00</c:formatCode>
                <c:ptCount val="1"/>
                <c:pt idx="0">
                  <c:v>4.666666666666667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'Вопр5-1'!$G$10</c:f>
              <c:numCache>
                <c:formatCode>#,##0.00</c:formatCode>
                <c:ptCount val="1"/>
                <c:pt idx="0">
                  <c:v>28.000000000000004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60600"/>
        <c:axId val="285960992"/>
      </c:barChart>
      <c:catAx>
        <c:axId val="285960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60992"/>
        <c:crosses val="autoZero"/>
        <c:auto val="1"/>
        <c:lblAlgn val="ctr"/>
        <c:lblOffset val="100"/>
        <c:noMultiLvlLbl val="0"/>
      </c:catAx>
      <c:valAx>
        <c:axId val="2859609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60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'Вопр5-1'!$C$11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'Вопр5-1'!$D$11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'Вопр5-1'!$E$11</c:f>
              <c:numCache>
                <c:formatCode>#,##0.00</c:formatCode>
                <c:ptCount val="1"/>
                <c:pt idx="0">
                  <c:v>4.1666666666666661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'Вопр5-1'!$B$11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'Вопр5-1'!$F$11</c:f>
              <c:numCache>
                <c:formatCode>#,##0.00</c:formatCode>
                <c:ptCount val="1"/>
                <c:pt idx="0">
                  <c:v>4.1666666666666661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'Вопр5-1'!$G$11</c:f>
              <c:numCache>
                <c:formatCode>#,##0.00</c:formatCode>
                <c:ptCount val="1"/>
                <c:pt idx="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61776"/>
        <c:axId val="285962168"/>
      </c:barChart>
      <c:catAx>
        <c:axId val="28596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62168"/>
        <c:crosses val="autoZero"/>
        <c:auto val="1"/>
        <c:lblAlgn val="ctr"/>
        <c:lblOffset val="100"/>
        <c:noMultiLvlLbl val="0"/>
      </c:catAx>
      <c:valAx>
        <c:axId val="2859621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6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'Вопр5-1'!$C$12</c:f>
              <c:numCache>
                <c:formatCode>#,##0.00</c:formatCode>
                <c:ptCount val="1"/>
                <c:pt idx="0">
                  <c:v>7.8189300411522638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'Вопр5-1'!$D$12</c:f>
              <c:numCache>
                <c:formatCode>#,##0.00</c:formatCode>
                <c:ptCount val="1"/>
                <c:pt idx="0">
                  <c:v>10.699588477366255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'Вопр5-1'!$E$12</c:f>
              <c:numCache>
                <c:formatCode>#,##0.00</c:formatCode>
                <c:ptCount val="1"/>
                <c:pt idx="0">
                  <c:v>16.872427983539097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'Вопр5-1'!$F$12</c:f>
              <c:numCache>
                <c:formatCode>#,##0.00</c:formatCode>
                <c:ptCount val="1"/>
                <c:pt idx="0">
                  <c:v>5.3497942386831276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'Вопр5-1'!$G$12</c:f>
              <c:numCache>
                <c:formatCode>#,##0.00</c:formatCode>
                <c:ptCount val="1"/>
                <c:pt idx="0">
                  <c:v>59.259259259259252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62952"/>
        <c:axId val="285963344"/>
      </c:barChart>
      <c:catAx>
        <c:axId val="28596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63344"/>
        <c:crosses val="autoZero"/>
        <c:auto val="1"/>
        <c:lblAlgn val="ctr"/>
        <c:lblOffset val="100"/>
        <c:noMultiLvlLbl val="0"/>
      </c:catAx>
      <c:valAx>
        <c:axId val="2859633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62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'Вопр1-1'!$C$7</c:f>
              <c:numCache>
                <c:formatCode>#,##0.00</c:formatCode>
                <c:ptCount val="1"/>
                <c:pt idx="0">
                  <c:v>25.668449197860966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'Вопр1-1'!$D$7</c:f>
              <c:numCache>
                <c:formatCode>#,##0.00</c:formatCode>
                <c:ptCount val="1"/>
                <c:pt idx="0">
                  <c:v>14.438502673796791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'Вопр1-1'!$E$7</c:f>
              <c:numCache>
                <c:formatCode>#,##0.00</c:formatCode>
                <c:ptCount val="1"/>
                <c:pt idx="0">
                  <c:v>22.994652406417114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'Вопр1-1'!$F$7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'Вопр1-1'!$G$7</c:f>
              <c:numCache>
                <c:formatCode>#,##0.00</c:formatCode>
                <c:ptCount val="1"/>
                <c:pt idx="0">
                  <c:v>3.2085561497326207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'Вопр1-1'!$H$7</c:f>
              <c:numCache>
                <c:formatCode>#,##0.00</c:formatCode>
                <c:ptCount val="1"/>
                <c:pt idx="0">
                  <c:v>27.807486631016044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85624"/>
        <c:axId val="280286016"/>
      </c:barChart>
      <c:catAx>
        <c:axId val="280285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286016"/>
        <c:crosses val="autoZero"/>
        <c:auto val="1"/>
        <c:lblAlgn val="ctr"/>
        <c:lblOffset val="100"/>
        <c:noMultiLvlLbl val="0"/>
      </c:catAx>
      <c:valAx>
        <c:axId val="2802860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285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'Вопр5-1'!$C$13</c:f>
              <c:numCache>
                <c:formatCode>#,##0.00</c:formatCode>
                <c:ptCount val="1"/>
                <c:pt idx="0">
                  <c:v>20.212765957446805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'Вопр5-1'!$D$13</c:f>
              <c:numCache>
                <c:formatCode>#,##0.00</c:formatCode>
                <c:ptCount val="1"/>
                <c:pt idx="0">
                  <c:v>17.553191489361701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'Вопр5-1'!$E$13</c:f>
              <c:numCache>
                <c:formatCode>#,##0.00</c:formatCode>
                <c:ptCount val="1"/>
                <c:pt idx="0">
                  <c:v>33.51063829787234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'Вопр5-1'!$F$13</c:f>
              <c:numCache>
                <c:formatCode>#,##0.00</c:formatCode>
                <c:ptCount val="1"/>
                <c:pt idx="0">
                  <c:v>8.5106382978723403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'Вопр5-1'!$G$13</c:f>
              <c:numCache>
                <c:formatCode>#,##0.00</c:formatCode>
                <c:ptCount val="1"/>
                <c:pt idx="0">
                  <c:v>20.212765957446805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64128"/>
        <c:axId val="285964520"/>
      </c:barChart>
      <c:catAx>
        <c:axId val="28596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5964520"/>
        <c:crosses val="autoZero"/>
        <c:auto val="1"/>
        <c:lblAlgn val="ctr"/>
        <c:lblOffset val="100"/>
        <c:noMultiLvlLbl val="0"/>
      </c:catAx>
      <c:valAx>
        <c:axId val="28596452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6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'Вопр5-1'!$C$14</c:f>
              <c:numCache>
                <c:formatCode>#,##0.00</c:formatCode>
                <c:ptCount val="1"/>
                <c:pt idx="0">
                  <c:v>21.495327102803738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'Вопр5-1'!$D$14</c:f>
              <c:numCache>
                <c:formatCode>#,##0.00</c:formatCode>
                <c:ptCount val="1"/>
                <c:pt idx="0">
                  <c:v>24.299065420560748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'Вопр5-1'!$E$14</c:f>
              <c:numCache>
                <c:formatCode>#,##0.00</c:formatCode>
                <c:ptCount val="1"/>
                <c:pt idx="0">
                  <c:v>28.037383177570092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'Вопр5-1'!$F$14</c:f>
              <c:numCache>
                <c:formatCode>#,##0.00</c:formatCode>
                <c:ptCount val="1"/>
                <c:pt idx="0">
                  <c:v>2.8037383177570092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'Вопр5-1'!$G$14</c:f>
              <c:numCache>
                <c:formatCode>#,##0.00</c:formatCode>
                <c:ptCount val="1"/>
                <c:pt idx="0">
                  <c:v>23.364485981308412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65304"/>
        <c:axId val="286793424"/>
      </c:barChart>
      <c:catAx>
        <c:axId val="285965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3424"/>
        <c:crosses val="autoZero"/>
        <c:auto val="1"/>
        <c:lblAlgn val="ctr"/>
        <c:lblOffset val="100"/>
        <c:noMultiLvlLbl val="0"/>
      </c:catAx>
      <c:valAx>
        <c:axId val="2867934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5965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'Вопр5-1'!$C$15</c:f>
              <c:numCache>
                <c:formatCode>#,##0.00</c:formatCode>
                <c:ptCount val="1"/>
                <c:pt idx="0">
                  <c:v>2.2556390977443606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'Вопр5-1'!$D$15</c:f>
              <c:numCache>
                <c:formatCode>#,##0.00</c:formatCode>
                <c:ptCount val="1"/>
                <c:pt idx="0">
                  <c:v>2.2556390977443606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'Вопр5-1'!$E$15</c:f>
              <c:numCache>
                <c:formatCode>#,##0.00</c:formatCode>
                <c:ptCount val="1"/>
                <c:pt idx="0">
                  <c:v>14.285714285714285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'Вопр5-1'!$F$15</c:f>
              <c:numCache>
                <c:formatCode>#,##0.00</c:formatCode>
                <c:ptCount val="1"/>
                <c:pt idx="0">
                  <c:v>6.7669172932330826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'Вопр5-1'!$B$15</c:f>
              <c:strCache>
                <c:ptCount val="1"/>
                <c:pt idx="0">
                  <c:v>Одоевский район</c:v>
                </c:pt>
              </c:strCache>
            </c:strRef>
          </c:cat>
          <c:val>
            <c:numRef>
              <c:f>'Вопр5-1'!$G$15</c:f>
              <c:numCache>
                <c:formatCode>#,##0.00</c:formatCode>
                <c:ptCount val="1"/>
                <c:pt idx="0">
                  <c:v>74.436090225563916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94208"/>
        <c:axId val="286794600"/>
      </c:barChart>
      <c:catAx>
        <c:axId val="28679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4600"/>
        <c:crosses val="autoZero"/>
        <c:auto val="1"/>
        <c:lblAlgn val="ctr"/>
        <c:lblOffset val="100"/>
        <c:noMultiLvlLbl val="0"/>
      </c:catAx>
      <c:valAx>
        <c:axId val="2867946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79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'Вопр5-1'!$C$16</c:f>
              <c:numCache>
                <c:formatCode>#,##0.00</c:formatCode>
                <c:ptCount val="1"/>
                <c:pt idx="0">
                  <c:v>7.0588235294117645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'Вопр5-1'!$D$16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'Вопр5-1'!$E$16</c:f>
              <c:numCache>
                <c:formatCode>#,##0.00</c:formatCode>
                <c:ptCount val="1"/>
                <c:pt idx="0">
                  <c:v>12.941176470588237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'Вопр5-1'!$F$16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'Вопр5-1'!$B$16</c:f>
              <c:strCache>
                <c:ptCount val="1"/>
                <c:pt idx="0">
                  <c:v>Плавский район</c:v>
                </c:pt>
              </c:strCache>
            </c:strRef>
          </c:cat>
          <c:val>
            <c:numRef>
              <c:f>'Вопр5-1'!$G$16</c:f>
              <c:numCache>
                <c:formatCode>#,##0.00</c:formatCode>
                <c:ptCount val="1"/>
                <c:pt idx="0">
                  <c:v>68.235294117647058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95384"/>
        <c:axId val="286795776"/>
      </c:barChart>
      <c:catAx>
        <c:axId val="286795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5776"/>
        <c:crosses val="autoZero"/>
        <c:auto val="1"/>
        <c:lblAlgn val="ctr"/>
        <c:lblOffset val="100"/>
        <c:noMultiLvlLbl val="0"/>
      </c:catAx>
      <c:valAx>
        <c:axId val="2867957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795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'Вопр5-1'!$C$17</c:f>
              <c:numCache>
                <c:formatCode>#,##0.00</c:formatCode>
                <c:ptCount val="1"/>
                <c:pt idx="0">
                  <c:v>7.5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'Вопр5-1'!$D$17</c:f>
              <c:numCache>
                <c:formatCode>#,##0.00</c:formatCode>
                <c:ptCount val="1"/>
                <c:pt idx="0">
                  <c:v>6.666666666666667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'Вопр5-1'!$E$17</c:f>
              <c:numCache>
                <c:formatCode>#,##0.00</c:formatCode>
                <c:ptCount val="1"/>
                <c:pt idx="0">
                  <c:v>11.666666666666666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'Вопр5-1'!$F$17</c:f>
              <c:numCache>
                <c:formatCode>#,##0.00</c:formatCode>
                <c:ptCount val="1"/>
                <c:pt idx="0">
                  <c:v>7.5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'Вопр5-1'!$B$17</c:f>
              <c:strCache>
                <c:ptCount val="1"/>
                <c:pt idx="0">
                  <c:v>Суворовский район</c:v>
                </c:pt>
              </c:strCache>
            </c:strRef>
          </c:cat>
          <c:val>
            <c:numRef>
              <c:f>'Вопр5-1'!$G$17</c:f>
              <c:numCache>
                <c:formatCode>#,##0.00</c:formatCode>
                <c:ptCount val="1"/>
                <c:pt idx="0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96560"/>
        <c:axId val="286796952"/>
      </c:barChart>
      <c:catAx>
        <c:axId val="28679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6952"/>
        <c:crosses val="autoZero"/>
        <c:auto val="1"/>
        <c:lblAlgn val="ctr"/>
        <c:lblOffset val="100"/>
        <c:noMultiLvlLbl val="0"/>
      </c:catAx>
      <c:valAx>
        <c:axId val="2867969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79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'Вопр5-1'!$C$18</c:f>
              <c:numCache>
                <c:formatCode>#,##0.00</c:formatCode>
                <c:ptCount val="1"/>
                <c:pt idx="0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'Вопр5-1'!$D$18</c:f>
              <c:numCache>
                <c:formatCode>#,##0.00</c:formatCode>
                <c:ptCount val="1"/>
                <c:pt idx="0">
                  <c:v>10.416666666666668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'Вопр5-1'!$E$18</c:f>
              <c:numCache>
                <c:formatCode>#,##0.00</c:formatCode>
                <c:ptCount val="1"/>
                <c:pt idx="0">
                  <c:v>8.3333333333333321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'Вопр5-1'!$F$18</c:f>
              <c:numCache>
                <c:formatCode>#,##0.00</c:formatCode>
                <c:ptCount val="1"/>
                <c:pt idx="0">
                  <c:v>10.416666666666668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'Вопр5-1'!$B$18</c:f>
              <c:strCache>
                <c:ptCount val="1"/>
                <c:pt idx="0">
                  <c:v>Тепло-Огаревский район</c:v>
                </c:pt>
              </c:strCache>
            </c:strRef>
          </c:cat>
          <c:val>
            <c:numRef>
              <c:f>'Вопр5-1'!$G$18</c:f>
              <c:numCache>
                <c:formatCode>#,##0.00</c:formatCode>
                <c:ptCount val="1"/>
                <c:pt idx="0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97736"/>
        <c:axId val="286798128"/>
      </c:barChart>
      <c:catAx>
        <c:axId val="28679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8128"/>
        <c:crosses val="autoZero"/>
        <c:auto val="1"/>
        <c:lblAlgn val="ctr"/>
        <c:lblOffset val="100"/>
        <c:noMultiLvlLbl val="0"/>
      </c:catAx>
      <c:valAx>
        <c:axId val="2867981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797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'Вопр5-1'!$C$19</c:f>
              <c:numCache>
                <c:formatCode>#,##0.00</c:formatCode>
                <c:ptCount val="1"/>
                <c:pt idx="0">
                  <c:v>13.745704467353953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'Вопр5-1'!$D$19</c:f>
              <c:numCache>
                <c:formatCode>#,##0.00</c:formatCode>
                <c:ptCount val="1"/>
                <c:pt idx="0">
                  <c:v>22.336769759450174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'Вопр5-1'!$E$19</c:f>
              <c:numCache>
                <c:formatCode>#,##0.00</c:formatCode>
                <c:ptCount val="1"/>
                <c:pt idx="0">
                  <c:v>28.522336769759448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'Вопр5-1'!$F$19</c:f>
              <c:numCache>
                <c:formatCode>#,##0.00</c:formatCode>
                <c:ptCount val="1"/>
                <c:pt idx="0">
                  <c:v>8.934707903780069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'Вопр5-1'!$B$19</c:f>
              <c:strCache>
                <c:ptCount val="1"/>
                <c:pt idx="0">
                  <c:v>Узловский район</c:v>
                </c:pt>
              </c:strCache>
            </c:strRef>
          </c:cat>
          <c:val>
            <c:numRef>
              <c:f>'Вопр5-1'!$G$19</c:f>
              <c:numCache>
                <c:formatCode>#,##0.00</c:formatCode>
                <c:ptCount val="1"/>
                <c:pt idx="0">
                  <c:v>26.460481099656359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98912"/>
        <c:axId val="286799304"/>
      </c:barChart>
      <c:catAx>
        <c:axId val="2867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799304"/>
        <c:crosses val="autoZero"/>
        <c:auto val="1"/>
        <c:lblAlgn val="ctr"/>
        <c:lblOffset val="100"/>
        <c:noMultiLvlLbl val="0"/>
      </c:catAx>
      <c:valAx>
        <c:axId val="2867993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79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'Вопр5-1'!$C$20</c:f>
              <c:numCache>
                <c:formatCode>#,##0.00</c:formatCode>
                <c:ptCount val="1"/>
                <c:pt idx="0">
                  <c:v>20.512820512820511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'Вопр5-1'!$D$20</c:f>
              <c:numCache>
                <c:formatCode>#,##0.00</c:formatCode>
                <c:ptCount val="1"/>
                <c:pt idx="0">
                  <c:v>11.538461538461538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'Вопр5-1'!$E$20</c:f>
              <c:numCache>
                <c:formatCode>#,##0.00</c:formatCode>
                <c:ptCount val="1"/>
                <c:pt idx="0">
                  <c:v>15.384615384615385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'Вопр5-1'!$F$20</c:f>
              <c:numCache>
                <c:formatCode>#,##0.00</c:formatCode>
                <c:ptCount val="1"/>
                <c:pt idx="0">
                  <c:v>10.256410256410255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'Вопр5-1'!$B$20</c:f>
              <c:strCache>
                <c:ptCount val="1"/>
                <c:pt idx="0">
                  <c:v>Чернский район</c:v>
                </c:pt>
              </c:strCache>
            </c:strRef>
          </c:cat>
          <c:val>
            <c:numRef>
              <c:f>'Вопр5-1'!$G$20</c:f>
              <c:numCache>
                <c:formatCode>#,##0.00</c:formatCode>
                <c:ptCount val="1"/>
                <c:pt idx="0">
                  <c:v>42.307692307692307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00088"/>
        <c:axId val="286800480"/>
      </c:barChart>
      <c:catAx>
        <c:axId val="28680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6800480"/>
        <c:crosses val="autoZero"/>
        <c:auto val="1"/>
        <c:lblAlgn val="ctr"/>
        <c:lblOffset val="100"/>
        <c:noMultiLvlLbl val="0"/>
      </c:catAx>
      <c:valAx>
        <c:axId val="2868004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6800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'Вопр5-1'!$C$21</c:f>
              <c:numCache>
                <c:formatCode>#,##0.00</c:formatCode>
                <c:ptCount val="1"/>
                <c:pt idx="0">
                  <c:v>14.522292993630574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'Вопр5-1'!$D$21</c:f>
              <c:numCache>
                <c:formatCode>#,##0.00</c:formatCode>
                <c:ptCount val="1"/>
                <c:pt idx="0">
                  <c:v>11.082802547770701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'Вопр5-1'!$E$21</c:f>
              <c:numCache>
                <c:formatCode>#,##0.00</c:formatCode>
                <c:ptCount val="1"/>
                <c:pt idx="0">
                  <c:v>18.598726114649679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'Вопр5-1'!$F$21</c:f>
              <c:numCache>
                <c:formatCode>#,##0.00</c:formatCode>
                <c:ptCount val="1"/>
                <c:pt idx="0">
                  <c:v>7.2611464968152868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'Вопр5-1'!$B$21</c:f>
              <c:strCache>
                <c:ptCount val="1"/>
                <c:pt idx="0">
                  <c:v>Щекинский район</c:v>
                </c:pt>
              </c:strCache>
            </c:strRef>
          </c:cat>
          <c:val>
            <c:numRef>
              <c:f>'Вопр5-1'!$G$21</c:f>
              <c:numCache>
                <c:formatCode>#,##0.00</c:formatCode>
                <c:ptCount val="1"/>
                <c:pt idx="0">
                  <c:v>48.535031847133759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66832"/>
        <c:axId val="287367224"/>
      </c:barChart>
      <c:catAx>
        <c:axId val="28736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67224"/>
        <c:crosses val="autoZero"/>
        <c:auto val="1"/>
        <c:lblAlgn val="ctr"/>
        <c:lblOffset val="100"/>
        <c:noMultiLvlLbl val="0"/>
      </c:catAx>
      <c:valAx>
        <c:axId val="2873672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6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'Вопр5-1'!$C$22</c:f>
              <c:numCache>
                <c:formatCode>#,##0.00</c:formatCode>
                <c:ptCount val="1"/>
                <c:pt idx="0">
                  <c:v>14.84375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'Вопр5-1'!$D$22</c:f>
              <c:numCache>
                <c:formatCode>#,##0.00</c:formatCode>
                <c:ptCount val="1"/>
                <c:pt idx="0">
                  <c:v>21.09375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'Вопр5-1'!$E$22</c:f>
              <c:numCache>
                <c:formatCode>#,##0.00</c:formatCode>
                <c:ptCount val="1"/>
                <c:pt idx="0">
                  <c:v>23.4375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'Вопр5-1'!$F$22</c:f>
              <c:numCache>
                <c:formatCode>#,##0.00</c:formatCode>
                <c:ptCount val="1"/>
                <c:pt idx="0">
                  <c:v>0.78125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'Вопр5-1'!$B$22</c:f>
              <c:strCache>
                <c:ptCount val="1"/>
                <c:pt idx="0">
                  <c:v>Ясногорский район</c:v>
                </c:pt>
              </c:strCache>
            </c:strRef>
          </c:cat>
          <c:val>
            <c:numRef>
              <c:f>'Вопр5-1'!$G$22</c:f>
              <c:numCache>
                <c:formatCode>#,##0.00</c:formatCode>
                <c:ptCount val="1"/>
                <c:pt idx="0">
                  <c:v>39.84375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68400"/>
        <c:axId val="287368792"/>
      </c:barChart>
      <c:catAx>
        <c:axId val="28736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68792"/>
        <c:crosses val="autoZero"/>
        <c:auto val="1"/>
        <c:lblAlgn val="ctr"/>
        <c:lblOffset val="100"/>
        <c:noMultiLvlLbl val="0"/>
      </c:catAx>
      <c:valAx>
        <c:axId val="2873687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6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'Вопр1-1'!$C$8</c:f>
              <c:numCache>
                <c:formatCode>#,##0.00</c:formatCode>
                <c:ptCount val="1"/>
                <c:pt idx="0">
                  <c:v>24.590163934426229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'Вопр1-1'!$D$8</c:f>
              <c:numCache>
                <c:formatCode>#,##0.00</c:formatCode>
                <c:ptCount val="1"/>
                <c:pt idx="0">
                  <c:v>37.704918032786885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'Вопр1-1'!$E$8</c:f>
              <c:numCache>
                <c:formatCode>#,##0.00</c:formatCode>
                <c:ptCount val="1"/>
                <c:pt idx="0">
                  <c:v>16.393442622950818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'Вопр1-1'!$F$8</c:f>
              <c:numCache>
                <c:formatCode>#,##0.00</c:formatCode>
                <c:ptCount val="1"/>
                <c:pt idx="0">
                  <c:v>4.918032786885246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'Вопр1-1'!$G$8</c:f>
              <c:numCache>
                <c:formatCode>#,##0.00</c:formatCode>
                <c:ptCount val="1"/>
                <c:pt idx="0">
                  <c:v>1.639344262295082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'Вопр1-1'!$H$8</c:f>
              <c:numCache>
                <c:formatCode>#,##0.00</c:formatCode>
                <c:ptCount val="1"/>
                <c:pt idx="0">
                  <c:v>14.754098360655737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86800"/>
        <c:axId val="280287192"/>
      </c:barChart>
      <c:catAx>
        <c:axId val="28028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287192"/>
        <c:crosses val="autoZero"/>
        <c:auto val="1"/>
        <c:lblAlgn val="ctr"/>
        <c:lblOffset val="100"/>
        <c:noMultiLvlLbl val="0"/>
      </c:catAx>
      <c:valAx>
        <c:axId val="2802871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28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'Вопр5-1'!$C$23</c:f>
              <c:numCache>
                <c:formatCode>#,##0.00</c:formatCode>
                <c:ptCount val="1"/>
                <c:pt idx="0">
                  <c:v>11.219512195121952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'Вопр5-1'!$D$23</c:f>
              <c:numCache>
                <c:formatCode>#,##0.00</c:formatCode>
                <c:ptCount val="1"/>
                <c:pt idx="0">
                  <c:v>12.195121951219512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'Вопр5-1'!$E$23</c:f>
              <c:numCache>
                <c:formatCode>#,##0.00</c:formatCode>
                <c:ptCount val="1"/>
                <c:pt idx="0">
                  <c:v>28.292682926829265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'Вопр5-1'!$F$23</c:f>
              <c:numCache>
                <c:formatCode>#,##0.00</c:formatCode>
                <c:ptCount val="1"/>
                <c:pt idx="0">
                  <c:v>8.2926829268292686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'Вопр5-1'!$B$23</c:f>
              <c:strCache>
                <c:ptCount val="1"/>
                <c:pt idx="0">
                  <c:v>город Алексин</c:v>
                </c:pt>
              </c:strCache>
            </c:strRef>
          </c:cat>
          <c:val>
            <c:numRef>
              <c:f>'Вопр5-1'!$G$23</c:f>
              <c:numCache>
                <c:formatCode>#,##0.00</c:formatCode>
                <c:ptCount val="1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69184"/>
        <c:axId val="287369576"/>
      </c:barChart>
      <c:catAx>
        <c:axId val="28736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69576"/>
        <c:crosses val="autoZero"/>
        <c:auto val="1"/>
        <c:lblAlgn val="ctr"/>
        <c:lblOffset val="100"/>
        <c:noMultiLvlLbl val="0"/>
      </c:catAx>
      <c:valAx>
        <c:axId val="2873695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'Вопр5-1'!$C$24</c:f>
              <c:numCache>
                <c:formatCode>#,##0.00</c:formatCode>
                <c:ptCount val="1"/>
                <c:pt idx="0">
                  <c:v>18.285714285714285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'Вопр5-1'!$D$24</c:f>
              <c:numCache>
                <c:formatCode>#,##0.00</c:formatCode>
                <c:ptCount val="1"/>
                <c:pt idx="0">
                  <c:v>13.142857142857142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'Вопр5-1'!$E$24</c:f>
              <c:numCache>
                <c:formatCode>#,##0.00</c:formatCode>
                <c:ptCount val="1"/>
                <c:pt idx="0">
                  <c:v>21.714285714285715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'Вопр5-1'!$F$24</c:f>
              <c:numCache>
                <c:formatCode>#,##0.00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'Вопр5-1'!$B$24</c:f>
              <c:strCache>
                <c:ptCount val="1"/>
                <c:pt idx="0">
                  <c:v>город Донской</c:v>
                </c:pt>
              </c:strCache>
            </c:strRef>
          </c:cat>
          <c:val>
            <c:numRef>
              <c:f>'Вопр5-1'!$G$24</c:f>
              <c:numCache>
                <c:formatCode>#,##0.00</c:formatCode>
                <c:ptCount val="1"/>
                <c:pt idx="0">
                  <c:v>38.857142857142854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0360"/>
        <c:axId val="287370752"/>
      </c:barChart>
      <c:catAx>
        <c:axId val="287370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0752"/>
        <c:crosses val="autoZero"/>
        <c:auto val="1"/>
        <c:lblAlgn val="ctr"/>
        <c:lblOffset val="100"/>
        <c:noMultiLvlLbl val="0"/>
      </c:catAx>
      <c:valAx>
        <c:axId val="2873707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0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'Вопр5-1'!$C$25</c:f>
              <c:numCache>
                <c:formatCode>#,##0.00</c:formatCode>
                <c:ptCount val="1"/>
                <c:pt idx="0">
                  <c:v>19.004524886877828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'Вопр5-1'!$D$25</c:f>
              <c:numCache>
                <c:formatCode>#,##0.00</c:formatCode>
                <c:ptCount val="1"/>
                <c:pt idx="0">
                  <c:v>16.742081447963798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'Вопр5-1'!$E$25</c:f>
              <c:numCache>
                <c:formatCode>#,##0.00</c:formatCode>
                <c:ptCount val="1"/>
                <c:pt idx="0">
                  <c:v>19.457013574660635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'Вопр5-1'!$F$25</c:f>
              <c:numCache>
                <c:formatCode>#,##0.00</c:formatCode>
                <c:ptCount val="1"/>
                <c:pt idx="0">
                  <c:v>11.312217194570136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'Вопр5-1'!$B$25</c:f>
              <c:strCache>
                <c:ptCount val="1"/>
                <c:pt idx="0">
                  <c:v>город Ефремов</c:v>
                </c:pt>
              </c:strCache>
            </c:strRef>
          </c:cat>
          <c:val>
            <c:numRef>
              <c:f>'Вопр5-1'!$G$25</c:f>
              <c:numCache>
                <c:formatCode>#,##0.00</c:formatCode>
                <c:ptCount val="1"/>
                <c:pt idx="0">
                  <c:v>33.484162895927597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1536"/>
        <c:axId val="287371928"/>
      </c:barChart>
      <c:catAx>
        <c:axId val="28737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1928"/>
        <c:crosses val="autoZero"/>
        <c:auto val="1"/>
        <c:lblAlgn val="ctr"/>
        <c:lblOffset val="100"/>
        <c:noMultiLvlLbl val="0"/>
      </c:catAx>
      <c:valAx>
        <c:axId val="2873719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'Вопр5-1'!$C$26</c:f>
              <c:numCache>
                <c:formatCode>#,##0.00</c:formatCode>
                <c:ptCount val="1"/>
                <c:pt idx="0">
                  <c:v>20.839580209895054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'Вопр5-1'!$D$26</c:f>
              <c:numCache>
                <c:formatCode>#,##0.00</c:formatCode>
                <c:ptCount val="1"/>
                <c:pt idx="0">
                  <c:v>12.893553223388308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'Вопр5-1'!$E$26</c:f>
              <c:numCache>
                <c:formatCode>#,##0.00</c:formatCode>
                <c:ptCount val="1"/>
                <c:pt idx="0">
                  <c:v>18.440779610194902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'Вопр5-1'!$F$26</c:f>
              <c:numCache>
                <c:formatCode>#,##0.00</c:formatCode>
                <c:ptCount val="1"/>
                <c:pt idx="0">
                  <c:v>7.6461769115442282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'Вопр5-1'!$B$26</c:f>
              <c:strCache>
                <c:ptCount val="1"/>
                <c:pt idx="0">
                  <c:v>город Новомосковск</c:v>
                </c:pt>
              </c:strCache>
            </c:strRef>
          </c:cat>
          <c:val>
            <c:numRef>
              <c:f>'Вопр5-1'!$G$26</c:f>
              <c:numCache>
                <c:formatCode>#,##0.00</c:formatCode>
                <c:ptCount val="1"/>
                <c:pt idx="0">
                  <c:v>40.179910044977511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2712"/>
        <c:axId val="287373104"/>
      </c:barChart>
      <c:catAx>
        <c:axId val="287372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3104"/>
        <c:crosses val="autoZero"/>
        <c:auto val="1"/>
        <c:lblAlgn val="ctr"/>
        <c:lblOffset val="100"/>
        <c:noMultiLvlLbl val="0"/>
      </c:catAx>
      <c:valAx>
        <c:axId val="2873731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2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'Вопр5-1'!$C$27</c:f>
              <c:numCache>
                <c:formatCode>#,##0.00</c:formatCode>
                <c:ptCount val="1"/>
                <c:pt idx="0">
                  <c:v>18.730158730158731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'Вопр5-1'!$D$27</c:f>
              <c:numCache>
                <c:formatCode>#,##0.00</c:formatCode>
                <c:ptCount val="1"/>
                <c:pt idx="0">
                  <c:v>9.5238095238095237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'Вопр5-1'!$E$27</c:f>
              <c:numCache>
                <c:formatCode>#,##0.00</c:formatCode>
                <c:ptCount val="1"/>
                <c:pt idx="0">
                  <c:v>13.65079365079365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'Вопр5-1'!$F$27</c:f>
              <c:numCache>
                <c:formatCode>#,##0.00</c:formatCode>
                <c:ptCount val="1"/>
                <c:pt idx="0">
                  <c:v>8.2539682539682531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'Вопр5-1'!$B$27</c:f>
              <c:strCache>
                <c:ptCount val="1"/>
                <c:pt idx="0">
                  <c:v>город Тула</c:v>
                </c:pt>
              </c:strCache>
            </c:strRef>
          </c:cat>
          <c:val>
            <c:numRef>
              <c:f>'Вопр5-1'!$G$27</c:f>
              <c:numCache>
                <c:formatCode>#,##0.00</c:formatCode>
                <c:ptCount val="1"/>
                <c:pt idx="0">
                  <c:v>49.841269841269842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3888"/>
        <c:axId val="287374280"/>
      </c:barChart>
      <c:catAx>
        <c:axId val="28737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4280"/>
        <c:crosses val="autoZero"/>
        <c:auto val="1"/>
        <c:lblAlgn val="ctr"/>
        <c:lblOffset val="100"/>
        <c:noMultiLvlLbl val="0"/>
      </c:catAx>
      <c:valAx>
        <c:axId val="2873742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'Вопр5-1'!$C$28</c:f>
              <c:numCache>
                <c:formatCode>#,##0.00</c:formatCode>
                <c:ptCount val="1"/>
                <c:pt idx="0">
                  <c:v>7.6271186440677967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'Вопр5-1'!$D$28</c:f>
              <c:numCache>
                <c:formatCode>#,##0.00</c:formatCode>
                <c:ptCount val="1"/>
                <c:pt idx="0">
                  <c:v>34.745762711864408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'Вопр5-1'!$E$28</c:f>
              <c:numCache>
                <c:formatCode>#,##0.00</c:formatCode>
                <c:ptCount val="1"/>
                <c:pt idx="0">
                  <c:v>42.372881355932201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'Вопр5-1'!$F$28</c:f>
              <c:numCache>
                <c:formatCode>#,##0.00</c:formatCode>
                <c:ptCount val="1"/>
                <c:pt idx="0">
                  <c:v>3.3898305084745761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'Вопр5-1'!$B$28</c:f>
              <c:strCache>
                <c:ptCount val="1"/>
                <c:pt idx="0">
                  <c:v>р.п. Новогуровский</c:v>
                </c:pt>
              </c:strCache>
            </c:strRef>
          </c:cat>
          <c:val>
            <c:numRef>
              <c:f>'Вопр5-1'!$G$28</c:f>
              <c:numCache>
                <c:formatCode>#,##0.00</c:formatCode>
                <c:ptCount val="1"/>
                <c:pt idx="0">
                  <c:v>11.864406779661017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5064"/>
        <c:axId val="287375456"/>
      </c:barChart>
      <c:catAx>
        <c:axId val="28737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5456"/>
        <c:crosses val="autoZero"/>
        <c:auto val="1"/>
        <c:lblAlgn val="ctr"/>
        <c:lblOffset val="100"/>
        <c:noMultiLvlLbl val="0"/>
      </c:catAx>
      <c:valAx>
        <c:axId val="2873754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5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'Вопр5-1'!$C$3</c:f>
              <c:strCache>
                <c:ptCount val="1"/>
                <c:pt idx="0">
                  <c:v>отсутствуют общедомовые приборы учета потребления тепла;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'Вопр5-1'!$C$29</c:f>
              <c:numCache>
                <c:formatCode>#,##0.00</c:formatCode>
                <c:ptCount val="1"/>
                <c:pt idx="0">
                  <c:v>42.592592592592595</c:v>
                </c:pt>
              </c:numCache>
            </c:numRef>
          </c:val>
        </c:ser>
        <c:ser>
          <c:idx val="1"/>
          <c:order val="1"/>
          <c:tx>
            <c:strRef>
              <c:f>'Вопр5-1'!$D$3</c:f>
              <c:strCache>
                <c:ptCount val="1"/>
                <c:pt idx="0">
                  <c:v>не поддерживается нормативная температура воздуха в помещении (+18°C в комнатах и +20°C - в угловых комнатах);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'Вопр5-1'!$D$29</c:f>
              <c:numCache>
                <c:formatCode>#,##0.00</c:formatCode>
                <c:ptCount val="1"/>
                <c:pt idx="0">
                  <c:v>12.962962962962962</c:v>
                </c:pt>
              </c:numCache>
            </c:numRef>
          </c:val>
        </c:ser>
        <c:ser>
          <c:idx val="2"/>
          <c:order val="2"/>
          <c:tx>
            <c:strRef>
              <c:f>'Вопр5-1'!$E$3</c:f>
              <c:strCache>
                <c:ptCount val="1"/>
                <c:pt idx="0">
                  <c:v>недостаточная температура нагрева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'Вопр5-1'!$E$29</c:f>
              <c:numCache>
                <c:formatCode>#,##0.00</c:formatCode>
                <c:ptCount val="1"/>
                <c:pt idx="0">
                  <c:v>25.925925925925924</c:v>
                </c:pt>
              </c:numCache>
            </c:numRef>
          </c:val>
        </c:ser>
        <c:ser>
          <c:idx val="3"/>
          <c:order val="3"/>
          <c:tx>
            <c:strRef>
              <c:f>'Вопр5-1'!$F$3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'Вопр5-1'!$F$29</c:f>
              <c:numCache>
                <c:formatCode>#,##0.00</c:formatCode>
                <c:ptCount val="1"/>
                <c:pt idx="0">
                  <c:v>1.8518518518518516</c:v>
                </c:pt>
              </c:numCache>
            </c:numRef>
          </c:val>
        </c:ser>
        <c:ser>
          <c:idx val="4"/>
          <c:order val="4"/>
          <c:tx>
            <c:strRef>
              <c:f>'Вопр5-1'!$G$3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'Вопр5-1'!$B$29</c:f>
              <c:strCache>
                <c:ptCount val="1"/>
                <c:pt idx="0">
                  <c:v>Славный</c:v>
                </c:pt>
              </c:strCache>
            </c:strRef>
          </c:cat>
          <c:val>
            <c:numRef>
              <c:f>'Вопр5-1'!$G$29</c:f>
              <c:numCache>
                <c:formatCode>#,##0.00</c:formatCode>
                <c:ptCount val="1"/>
                <c:pt idx="0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6240"/>
        <c:axId val="287376632"/>
      </c:barChart>
      <c:catAx>
        <c:axId val="28737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76632"/>
        <c:crosses val="autoZero"/>
        <c:auto val="1"/>
        <c:lblAlgn val="ctr"/>
        <c:lblOffset val="100"/>
        <c:noMultiLvlLbl val="0"/>
      </c:catAx>
      <c:valAx>
        <c:axId val="28737663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'Вопр5-1'!$I$4</c:f>
              <c:strCache>
                <c:ptCount val="1"/>
                <c:pt idx="0">
                  <c:v>Славный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'Вопр5-1'!$J$3:$N$3</c:f>
              <c:strCache>
                <c:ptCount val="5"/>
                <c:pt idx="0">
                  <c:v>отсутствуют общедомовые приборы учета потребления тепла;</c:v>
                </c:pt>
                <c:pt idx="1">
                  <c:v>не поддерживается нормативная температура воздуха в помещении (+18°C в комнатах и +20°C - в угловых комнатах);</c:v>
                </c:pt>
                <c:pt idx="2">
                  <c:v>недостаточная температура нагрева воды;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'Вопр5-1'!$J$4:$N$4</c:f>
              <c:numCache>
                <c:formatCode>General</c:formatCode>
                <c:ptCount val="5"/>
                <c:pt idx="0" formatCode="#,##0.0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'Вопр5-1'!$I$5</c:f>
              <c:strCache>
                <c:ptCount val="1"/>
                <c:pt idx="0">
                  <c:v>р.п. Новогуровский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'Вопр5-1'!$J$3:$N$3</c:f>
              <c:strCache>
                <c:ptCount val="5"/>
                <c:pt idx="0">
                  <c:v>отсутствуют общедомовые приборы учета потребления тепла;</c:v>
                </c:pt>
                <c:pt idx="1">
                  <c:v>не поддерживается нормативная температура воздуха в помещении (+18°C в комнатах и +20°C - в угловых комнатах);</c:v>
                </c:pt>
                <c:pt idx="2">
                  <c:v>недостаточная температура нагрева воды;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'Вопр5-1'!$J$5:$N$5</c:f>
              <c:numCache>
                <c:formatCode>#,##0.00</c:formatCode>
                <c:ptCount val="5"/>
                <c:pt idx="1">
                  <c:v>34.745762711864408</c:v>
                </c:pt>
              </c:numCache>
            </c:numRef>
          </c:val>
        </c:ser>
        <c:ser>
          <c:idx val="2"/>
          <c:order val="2"/>
          <c:tx>
            <c:strRef>
              <c:f>'Вопр5-1'!$I$6</c:f>
              <c:strCache>
                <c:ptCount val="1"/>
                <c:pt idx="0">
                  <c:v>р.п. Новогуровский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'Вопр5-1'!$J$3:$N$3</c:f>
              <c:strCache>
                <c:ptCount val="5"/>
                <c:pt idx="0">
                  <c:v>отсутствуют общедомовые приборы учета потребления тепла;</c:v>
                </c:pt>
                <c:pt idx="1">
                  <c:v>не поддерживается нормативная температура воздуха в помещении (+18°C в комнатах и +20°C - в угловых комнатах);</c:v>
                </c:pt>
                <c:pt idx="2">
                  <c:v>недостаточная температура нагрева воды;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'Вопр5-1'!$J$6:$N$6</c:f>
              <c:numCache>
                <c:formatCode>General</c:formatCode>
                <c:ptCount val="5"/>
                <c:pt idx="2" formatCode="#,##0.00">
                  <c:v>42.372881355932201</c:v>
                </c:pt>
              </c:numCache>
            </c:numRef>
          </c:val>
        </c:ser>
        <c:ser>
          <c:idx val="3"/>
          <c:order val="3"/>
          <c:tx>
            <c:strRef>
              <c:f>'Вопр5-1'!$I$7</c:f>
              <c:strCache>
                <c:ptCount val="1"/>
                <c:pt idx="0">
                  <c:v>Арсеньевский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'Вопр5-1'!$J$3:$N$3</c:f>
              <c:strCache>
                <c:ptCount val="5"/>
                <c:pt idx="0">
                  <c:v>отсутствуют общедомовые приборы учета потребления тепла;</c:v>
                </c:pt>
                <c:pt idx="1">
                  <c:v>не поддерживается нормативная температура воздуха в помещении (+18°C в комнатах и +20°C - в угловых комнатах);</c:v>
                </c:pt>
                <c:pt idx="2">
                  <c:v>недостаточная температура нагрева воды;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'Вопр5-1'!$J$7:$N$7</c:f>
              <c:numCache>
                <c:formatCode>General</c:formatCode>
                <c:ptCount val="5"/>
                <c:pt idx="3" formatCode="#,##0.00">
                  <c:v>11.76470588235294</c:v>
                </c:pt>
              </c:numCache>
            </c:numRef>
          </c:val>
        </c:ser>
        <c:ser>
          <c:idx val="4"/>
          <c:order val="4"/>
          <c:tx>
            <c:strRef>
              <c:f>'Вопр5-1'!$I$8</c:f>
              <c:strCache>
                <c:ptCount val="1"/>
                <c:pt idx="0">
                  <c:v>Каменский район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'Вопр5-1'!$J$3:$N$3</c:f>
              <c:strCache>
                <c:ptCount val="5"/>
                <c:pt idx="0">
                  <c:v>отсутствуют общедомовые приборы учета потребления тепла;</c:v>
                </c:pt>
                <c:pt idx="1">
                  <c:v>не поддерживается нормативная температура воздуха в помещении (+18°C в комнатах и +20°C - в угловых комнатах);</c:v>
                </c:pt>
                <c:pt idx="2">
                  <c:v>недостаточная температура нагрева воды;</c:v>
                </c:pt>
                <c:pt idx="3">
                  <c:v>другое (напишите);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'Вопр5-1'!$J$8:$N$8</c:f>
              <c:numCache>
                <c:formatCode>General</c:formatCode>
                <c:ptCount val="5"/>
                <c:pt idx="4" formatCode="#,##0.0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287377416"/>
        <c:axId val="287377808"/>
      </c:barChart>
      <c:catAx>
        <c:axId val="28737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377808"/>
        <c:crosses val="autoZero"/>
        <c:auto val="1"/>
        <c:lblAlgn val="ctr"/>
        <c:lblOffset val="100"/>
        <c:noMultiLvlLbl val="0"/>
      </c:catAx>
      <c:valAx>
        <c:axId val="28737780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7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4334929372676"/>
          <c:y val="2.3069819151481426E-2"/>
          <c:w val="0.25525667294459153"/>
          <c:h val="0.3774496635011998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14912300268414"/>
          <c:y val="2.4985807989520627E-2"/>
          <c:w val="0.55149294015301908"/>
          <c:h val="0.918110936987473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Вопр7!$C$3</c:f>
              <c:strCache>
                <c:ptCount val="1"/>
                <c:pt idx="0">
                  <c:v>удовлетворен (скорее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Вопр7!$B$4:$B$29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город Тула</c:v>
                </c:pt>
                <c:pt idx="3">
                  <c:v>р.п. Новогуровский</c:v>
                </c:pt>
                <c:pt idx="4">
                  <c:v>Воловский район</c:v>
                </c:pt>
                <c:pt idx="5">
                  <c:v>Суворовский район</c:v>
                </c:pt>
                <c:pt idx="6">
                  <c:v>Одоевский район</c:v>
                </c:pt>
                <c:pt idx="7">
                  <c:v>Куркинский район</c:v>
                </c:pt>
                <c:pt idx="8">
                  <c:v>Арсеньевский район</c:v>
                </c:pt>
                <c:pt idx="9">
                  <c:v>город Алексин</c:v>
                </c:pt>
                <c:pt idx="10">
                  <c:v>Чернский район</c:v>
                </c:pt>
                <c:pt idx="11">
                  <c:v>Каменский район</c:v>
                </c:pt>
                <c:pt idx="12">
                  <c:v>город Ефремов</c:v>
                </c:pt>
                <c:pt idx="13">
                  <c:v>Веневский район</c:v>
                </c:pt>
                <c:pt idx="14">
                  <c:v>Заокский район</c:v>
                </c:pt>
                <c:pt idx="15">
                  <c:v>Славный</c:v>
                </c:pt>
                <c:pt idx="16">
                  <c:v>Ясногорский район</c:v>
                </c:pt>
                <c:pt idx="17">
                  <c:v>Тепло-Огаревский район</c:v>
                </c:pt>
                <c:pt idx="18">
                  <c:v>Кимовский район</c:v>
                </c:pt>
                <c:pt idx="19">
                  <c:v>город Донской</c:v>
                </c:pt>
                <c:pt idx="20">
                  <c:v>Богородицкий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город Новомосковск</c:v>
                </c:pt>
                <c:pt idx="24">
                  <c:v>Дубенский район</c:v>
                </c:pt>
                <c:pt idx="25">
                  <c:v>Узловский район</c:v>
                </c:pt>
              </c:strCache>
            </c:strRef>
          </c:cat>
          <c:val>
            <c:numRef>
              <c:f>Вопр7!$C$4:$C$29</c:f>
              <c:numCache>
                <c:formatCode>#,##0.00</c:formatCode>
                <c:ptCount val="26"/>
                <c:pt idx="0">
                  <c:v>95.435684647302907</c:v>
                </c:pt>
                <c:pt idx="1">
                  <c:v>94.968553459119505</c:v>
                </c:pt>
                <c:pt idx="2">
                  <c:v>94.293297942932981</c:v>
                </c:pt>
                <c:pt idx="3">
                  <c:v>93.75</c:v>
                </c:pt>
                <c:pt idx="4">
                  <c:v>93.421052631578945</c:v>
                </c:pt>
                <c:pt idx="5">
                  <c:v>91.246684350132639</c:v>
                </c:pt>
                <c:pt idx="6">
                  <c:v>88.961038961038952</c:v>
                </c:pt>
                <c:pt idx="7">
                  <c:v>88.63636363636364</c:v>
                </c:pt>
                <c:pt idx="8">
                  <c:v>88.586956521739125</c:v>
                </c:pt>
                <c:pt idx="9">
                  <c:v>86.666666666666657</c:v>
                </c:pt>
                <c:pt idx="10">
                  <c:v>85.161290322580641</c:v>
                </c:pt>
                <c:pt idx="11">
                  <c:v>85.064935064935057</c:v>
                </c:pt>
                <c:pt idx="12">
                  <c:v>82.026143790849673</c:v>
                </c:pt>
                <c:pt idx="13">
                  <c:v>81.25</c:v>
                </c:pt>
                <c:pt idx="14">
                  <c:v>80.275229357798167</c:v>
                </c:pt>
                <c:pt idx="15">
                  <c:v>79.738562091503269</c:v>
                </c:pt>
                <c:pt idx="16">
                  <c:v>79.292929292929301</c:v>
                </c:pt>
                <c:pt idx="17">
                  <c:v>78.571428571428584</c:v>
                </c:pt>
                <c:pt idx="18">
                  <c:v>77.740303541315342</c:v>
                </c:pt>
                <c:pt idx="19">
                  <c:v>75.433526011560687</c:v>
                </c:pt>
                <c:pt idx="20">
                  <c:v>72.937293729372925</c:v>
                </c:pt>
                <c:pt idx="21">
                  <c:v>70.669110907424383</c:v>
                </c:pt>
                <c:pt idx="22">
                  <c:v>69.444444444444443</c:v>
                </c:pt>
                <c:pt idx="23">
                  <c:v>67.813540510543845</c:v>
                </c:pt>
                <c:pt idx="24">
                  <c:v>63.387978142076506</c:v>
                </c:pt>
                <c:pt idx="25">
                  <c:v>42.288557213930346</c:v>
                </c:pt>
              </c:numCache>
            </c:numRef>
          </c:val>
        </c:ser>
        <c:ser>
          <c:idx val="1"/>
          <c:order val="1"/>
          <c:tx>
            <c:strRef>
              <c:f>Вопр7!$D$3</c:f>
              <c:strCache>
                <c:ptCount val="1"/>
                <c:pt idx="0">
                  <c:v>не удовлетворен (скорее не удовлетворен);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Вопр7!$B$4:$B$29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город Тула</c:v>
                </c:pt>
                <c:pt idx="3">
                  <c:v>р.п. Новогуровский</c:v>
                </c:pt>
                <c:pt idx="4">
                  <c:v>Воловский район</c:v>
                </c:pt>
                <c:pt idx="5">
                  <c:v>Суворовский район</c:v>
                </c:pt>
                <c:pt idx="6">
                  <c:v>Одоевский район</c:v>
                </c:pt>
                <c:pt idx="7">
                  <c:v>Куркинский район</c:v>
                </c:pt>
                <c:pt idx="8">
                  <c:v>Арсеньевский район</c:v>
                </c:pt>
                <c:pt idx="9">
                  <c:v>город Алексин</c:v>
                </c:pt>
                <c:pt idx="10">
                  <c:v>Чернский район</c:v>
                </c:pt>
                <c:pt idx="11">
                  <c:v>Каменский район</c:v>
                </c:pt>
                <c:pt idx="12">
                  <c:v>город Ефремов</c:v>
                </c:pt>
                <c:pt idx="13">
                  <c:v>Веневский район</c:v>
                </c:pt>
                <c:pt idx="14">
                  <c:v>Заокский район</c:v>
                </c:pt>
                <c:pt idx="15">
                  <c:v>Славный</c:v>
                </c:pt>
                <c:pt idx="16">
                  <c:v>Ясногорский район</c:v>
                </c:pt>
                <c:pt idx="17">
                  <c:v>Тепло-Огаревский район</c:v>
                </c:pt>
                <c:pt idx="18">
                  <c:v>Кимовский район</c:v>
                </c:pt>
                <c:pt idx="19">
                  <c:v>город Донской</c:v>
                </c:pt>
                <c:pt idx="20">
                  <c:v>Богородицкий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город Новомосковск</c:v>
                </c:pt>
                <c:pt idx="24">
                  <c:v>Дубенский район</c:v>
                </c:pt>
                <c:pt idx="25">
                  <c:v>Узловский район</c:v>
                </c:pt>
              </c:strCache>
            </c:strRef>
          </c:cat>
          <c:val>
            <c:numRef>
              <c:f>Вопр7!$D$4:$D$29</c:f>
              <c:numCache>
                <c:formatCode>#\ ###;0.00</c:formatCode>
                <c:ptCount val="26"/>
                <c:pt idx="0">
                  <c:v>-3.3195020746887969</c:v>
                </c:pt>
                <c:pt idx="1">
                  <c:v>-3.7735849056603774</c:v>
                </c:pt>
                <c:pt idx="2">
                  <c:v>-5.2422030524220302</c:v>
                </c:pt>
                <c:pt idx="3">
                  <c:v>-6.25</c:v>
                </c:pt>
                <c:pt idx="4">
                  <c:v>-3.947368421052631</c:v>
                </c:pt>
                <c:pt idx="5">
                  <c:v>-6.1007957559681696</c:v>
                </c:pt>
                <c:pt idx="6">
                  <c:v>-9.0909090909090899</c:v>
                </c:pt>
                <c:pt idx="7">
                  <c:v>-6.8181818181818175</c:v>
                </c:pt>
                <c:pt idx="8">
                  <c:v>-8.1521739130434785</c:v>
                </c:pt>
                <c:pt idx="9">
                  <c:v>-9.6666666666666679</c:v>
                </c:pt>
                <c:pt idx="10">
                  <c:v>-10.32258064516129</c:v>
                </c:pt>
                <c:pt idx="11">
                  <c:v>-1.948051948051948</c:v>
                </c:pt>
                <c:pt idx="12">
                  <c:v>-11.764705882352942</c:v>
                </c:pt>
                <c:pt idx="13">
                  <c:v>-13.46153846153846</c:v>
                </c:pt>
                <c:pt idx="14">
                  <c:v>-10.550458715596331</c:v>
                </c:pt>
                <c:pt idx="15">
                  <c:v>-20.261437908496731</c:v>
                </c:pt>
                <c:pt idx="16">
                  <c:v>-17.676767676767675</c:v>
                </c:pt>
                <c:pt idx="17">
                  <c:v>-17.857142857142854</c:v>
                </c:pt>
                <c:pt idx="18">
                  <c:v>-19.224283305227658</c:v>
                </c:pt>
                <c:pt idx="19">
                  <c:v>-22.254335260115607</c:v>
                </c:pt>
                <c:pt idx="20">
                  <c:v>-23.1023102310231</c:v>
                </c:pt>
                <c:pt idx="21">
                  <c:v>-23.464711274060495</c:v>
                </c:pt>
                <c:pt idx="22">
                  <c:v>-26.587301587301585</c:v>
                </c:pt>
                <c:pt idx="23">
                  <c:v>-28.30188679245283</c:v>
                </c:pt>
                <c:pt idx="24">
                  <c:v>-30.601092896174862</c:v>
                </c:pt>
                <c:pt idx="25">
                  <c:v>-52.238805970149258</c:v>
                </c:pt>
              </c:numCache>
            </c:numRef>
          </c:val>
        </c:ser>
        <c:ser>
          <c:idx val="2"/>
          <c:order val="2"/>
          <c:tx>
            <c:strRef>
              <c:f>Вопр7!$E$3</c:f>
              <c:strCache>
                <c:ptCount val="1"/>
                <c:pt idx="0">
                  <c:v>затрудняюсь ответить;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Вопр7!$B$4:$B$29</c:f>
              <c:strCache>
                <c:ptCount val="26"/>
                <c:pt idx="0">
                  <c:v>Плавский район</c:v>
                </c:pt>
                <c:pt idx="1">
                  <c:v>Белевский район</c:v>
                </c:pt>
                <c:pt idx="2">
                  <c:v>город Тула</c:v>
                </c:pt>
                <c:pt idx="3">
                  <c:v>р.п. Новогуровский</c:v>
                </c:pt>
                <c:pt idx="4">
                  <c:v>Воловский район</c:v>
                </c:pt>
                <c:pt idx="5">
                  <c:v>Суворовский район</c:v>
                </c:pt>
                <c:pt idx="6">
                  <c:v>Одоевский район</c:v>
                </c:pt>
                <c:pt idx="7">
                  <c:v>Куркинский район</c:v>
                </c:pt>
                <c:pt idx="8">
                  <c:v>Арсеньевский район</c:v>
                </c:pt>
                <c:pt idx="9">
                  <c:v>город Алексин</c:v>
                </c:pt>
                <c:pt idx="10">
                  <c:v>Чернский район</c:v>
                </c:pt>
                <c:pt idx="11">
                  <c:v>Каменский район</c:v>
                </c:pt>
                <c:pt idx="12">
                  <c:v>город Ефремов</c:v>
                </c:pt>
                <c:pt idx="13">
                  <c:v>Веневский район</c:v>
                </c:pt>
                <c:pt idx="14">
                  <c:v>Заокский район</c:v>
                </c:pt>
                <c:pt idx="15">
                  <c:v>Славный</c:v>
                </c:pt>
                <c:pt idx="16">
                  <c:v>Ясногорский район</c:v>
                </c:pt>
                <c:pt idx="17">
                  <c:v>Тепло-Огаревский район</c:v>
                </c:pt>
                <c:pt idx="18">
                  <c:v>Кимовский район</c:v>
                </c:pt>
                <c:pt idx="19">
                  <c:v>город Донской</c:v>
                </c:pt>
                <c:pt idx="20">
                  <c:v>Богородицкий район</c:v>
                </c:pt>
                <c:pt idx="21">
                  <c:v>Щекинский район</c:v>
                </c:pt>
                <c:pt idx="22">
                  <c:v>Киреевский район</c:v>
                </c:pt>
                <c:pt idx="23">
                  <c:v>город Новомосковск</c:v>
                </c:pt>
                <c:pt idx="24">
                  <c:v>Дубенский район</c:v>
                </c:pt>
                <c:pt idx="25">
                  <c:v>Узловский район</c:v>
                </c:pt>
              </c:strCache>
            </c:strRef>
          </c:cat>
          <c:val>
            <c:numRef>
              <c:f>Вопр7!$E$4:$E$29</c:f>
              <c:numCache>
                <c:formatCode>#,##0.00</c:formatCode>
                <c:ptCount val="26"/>
                <c:pt idx="0">
                  <c:v>1.2448132780082988</c:v>
                </c:pt>
                <c:pt idx="1">
                  <c:v>0</c:v>
                </c:pt>
                <c:pt idx="2">
                  <c:v>0.26542800265428002</c:v>
                </c:pt>
                <c:pt idx="3">
                  <c:v>0</c:v>
                </c:pt>
                <c:pt idx="4">
                  <c:v>1.9736842105263157</c:v>
                </c:pt>
                <c:pt idx="5">
                  <c:v>1.5915119363395225</c:v>
                </c:pt>
                <c:pt idx="6">
                  <c:v>0.64935064935064934</c:v>
                </c:pt>
                <c:pt idx="7">
                  <c:v>3.4090909090909087</c:v>
                </c:pt>
                <c:pt idx="8">
                  <c:v>1.6304347826086956</c:v>
                </c:pt>
                <c:pt idx="9">
                  <c:v>3.3333333333333335</c:v>
                </c:pt>
                <c:pt idx="10">
                  <c:v>1.935483870967742</c:v>
                </c:pt>
                <c:pt idx="11">
                  <c:v>4.5454545454545459</c:v>
                </c:pt>
                <c:pt idx="12">
                  <c:v>4.5751633986928102</c:v>
                </c:pt>
                <c:pt idx="13">
                  <c:v>5.2884615384615383</c:v>
                </c:pt>
                <c:pt idx="14">
                  <c:v>2.2935779816513762</c:v>
                </c:pt>
                <c:pt idx="15">
                  <c:v>0</c:v>
                </c:pt>
                <c:pt idx="16">
                  <c:v>1.5151515151515151</c:v>
                </c:pt>
                <c:pt idx="17">
                  <c:v>1.4285714285714286</c:v>
                </c:pt>
                <c:pt idx="18">
                  <c:v>1.1804384485666104</c:v>
                </c:pt>
                <c:pt idx="19">
                  <c:v>1.4450867052023122</c:v>
                </c:pt>
                <c:pt idx="20">
                  <c:v>2.9702970297029703</c:v>
                </c:pt>
                <c:pt idx="21">
                  <c:v>3.0247479376718607</c:v>
                </c:pt>
                <c:pt idx="22">
                  <c:v>2.3809523809523809</c:v>
                </c:pt>
                <c:pt idx="23">
                  <c:v>2.9966703662597114</c:v>
                </c:pt>
                <c:pt idx="24">
                  <c:v>0.54644808743169404</c:v>
                </c:pt>
                <c:pt idx="25">
                  <c:v>3.233830845771144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87378592"/>
        <c:axId val="287378984"/>
      </c:barChart>
      <c:catAx>
        <c:axId val="2873785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200" b="0"/>
            </a:pPr>
            <a:endParaRPr lang="ru-RU"/>
          </a:p>
        </c:txPr>
        <c:crossAx val="287378984"/>
        <c:crosses val="autoZero"/>
        <c:auto val="1"/>
        <c:lblAlgn val="ctr"/>
        <c:lblOffset val="10"/>
        <c:noMultiLvlLbl val="0"/>
      </c:catAx>
      <c:valAx>
        <c:axId val="287378984"/>
        <c:scaling>
          <c:orientation val="minMax"/>
        </c:scaling>
        <c:delete val="1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8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28417835872494"/>
          <c:y val="0.74247877100587467"/>
          <c:w val="0.27971582164127501"/>
          <c:h val="0.2220875258040619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'Вопр7-1'!$C$4</c:f>
              <c:numCache>
                <c:formatCode>#,##0.00</c:formatCode>
                <c:ptCount val="1"/>
                <c:pt idx="0">
                  <c:v>5.7142857142857144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'Вопр7-1'!$D$4</c:f>
              <c:numCache>
                <c:formatCode>#,##0.00</c:formatCode>
                <c:ptCount val="1"/>
                <c:pt idx="0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'Вопр7-1'!$E$4</c:f>
              <c:numCache>
                <c:formatCode>#,##0.00</c:formatCode>
                <c:ptCount val="1"/>
                <c:pt idx="0">
                  <c:v>22.857142857142858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'Вопр7-1'!$F$4</c:f>
              <c:numCache>
                <c:formatCode>#,##0.00</c:formatCode>
                <c:ptCount val="1"/>
                <c:pt idx="0">
                  <c:v>5.7142857142857144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'Вопр7-1'!$B$4</c:f>
              <c:strCache>
                <c:ptCount val="1"/>
                <c:pt idx="0">
                  <c:v>Арсеньевский район</c:v>
                </c:pt>
              </c:strCache>
            </c:strRef>
          </c:cat>
          <c:val>
            <c:numRef>
              <c:f>'Вопр7-1'!$G$4</c:f>
              <c:numCache>
                <c:formatCode>#,##0.00</c:formatCode>
                <c:ptCount val="1"/>
                <c:pt idx="0">
                  <c:v>51.428571428571423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79768"/>
        <c:axId val="287380160"/>
      </c:barChart>
      <c:catAx>
        <c:axId val="28737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80160"/>
        <c:crosses val="autoZero"/>
        <c:auto val="1"/>
        <c:lblAlgn val="ctr"/>
        <c:lblOffset val="100"/>
        <c:noMultiLvlLbl val="0"/>
      </c:catAx>
      <c:valAx>
        <c:axId val="2873801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79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44612901366227"/>
          <c:y val="4.3605864262419088E-2"/>
          <c:w val="0.35203341697184104"/>
          <c:h val="0.93183169985219971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'Вопр1-1'!$C$3</c:f>
              <c:strCache>
                <c:ptCount val="1"/>
                <c:pt idx="0">
                  <c:v>не устраивает график движения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'Вопр1-1'!$C$9</c:f>
              <c:numCache>
                <c:formatCode>#,##0.00</c:formatCode>
                <c:ptCount val="1"/>
                <c:pt idx="0">
                  <c:v>25.362318840579711</c:v>
                </c:pt>
              </c:numCache>
            </c:numRef>
          </c:val>
        </c:ser>
        <c:ser>
          <c:idx val="1"/>
          <c:order val="1"/>
          <c:tx>
            <c:strRef>
              <c:f>'Вопр1-1'!$D$3</c:f>
              <c:strCache>
                <c:ptCount val="1"/>
                <c:pt idx="0">
                  <c:v>отсутствие прямого транспортного сообщения с некоторыми населенными пунктами;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'Вопр1-1'!$D$9</c:f>
              <c:numCache>
                <c:formatCode>#,##0.00</c:formatCode>
                <c:ptCount val="1"/>
                <c:pt idx="0">
                  <c:v>14.492753623188406</c:v>
                </c:pt>
              </c:numCache>
            </c:numRef>
          </c:val>
        </c:ser>
        <c:ser>
          <c:idx val="2"/>
          <c:order val="2"/>
          <c:tx>
            <c:strRef>
              <c:f>'Вопр1-1'!$E$3</c:f>
              <c:strCache>
                <c:ptCount val="1"/>
                <c:pt idx="0">
                  <c:v>плохое состояние автобусов, троллейбусов, трамваев;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'Вопр1-1'!$E$9</c:f>
              <c:numCache>
                <c:formatCode>#,##0.00</c:formatCode>
                <c:ptCount val="1"/>
                <c:pt idx="0">
                  <c:v>32.608695652173914</c:v>
                </c:pt>
              </c:numCache>
            </c:numRef>
          </c:val>
        </c:ser>
        <c:ser>
          <c:idx val="3"/>
          <c:order val="3"/>
          <c:tx>
            <c:strRef>
              <c:f>'Вопр1-1'!$F$3</c:f>
              <c:strCache>
                <c:ptCount val="1"/>
                <c:pt idx="0">
                  <c:v>высокая стоимость проезда;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'Вопр1-1'!$F$9</c:f>
              <c:numCache>
                <c:formatCode>#,##0.00</c:formatCode>
                <c:ptCount val="1"/>
                <c:pt idx="0">
                  <c:v>7.2463768115942031</c:v>
                </c:pt>
              </c:numCache>
            </c:numRef>
          </c:val>
        </c:ser>
        <c:ser>
          <c:idx val="4"/>
          <c:order val="4"/>
          <c:tx>
            <c:strRef>
              <c:f>'Вопр1-1'!$G$3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'Вопр1-1'!$G$9</c:f>
              <c:numCache>
                <c:formatCode>#,##0.00</c:formatCode>
                <c:ptCount val="1"/>
                <c:pt idx="0">
                  <c:v>3.6231884057971016</c:v>
                </c:pt>
              </c:numCache>
            </c:numRef>
          </c:val>
        </c:ser>
        <c:ser>
          <c:idx val="5"/>
          <c:order val="5"/>
          <c:tx>
            <c:strRef>
              <c:f>'Вопр1-1'!$H$3</c:f>
              <c:strCache>
                <c:ptCount val="1"/>
                <c:pt idx="0">
                  <c:v>затрудняюсь ответить.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'Вопр1-1'!$B$9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'Вопр1-1'!$H$9</c:f>
              <c:numCache>
                <c:formatCode>#,##0.00</c:formatCode>
                <c:ptCount val="1"/>
                <c:pt idx="0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87976"/>
        <c:axId val="280288368"/>
      </c:barChart>
      <c:catAx>
        <c:axId val="2802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0288368"/>
        <c:crosses val="autoZero"/>
        <c:auto val="1"/>
        <c:lblAlgn val="ctr"/>
        <c:lblOffset val="100"/>
        <c:noMultiLvlLbl val="0"/>
      </c:catAx>
      <c:valAx>
        <c:axId val="2802883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0287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0"/>
          <c:w val="0.32554247923310664"/>
          <c:h val="0.95195759315198014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'Вопр7-1'!$C$5</c:f>
              <c:numCache>
                <c:formatCode>#,##0.00</c:formatCode>
                <c:ptCount val="1"/>
                <c:pt idx="0">
                  <c:v>21.875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'Вопр7-1'!$D$5</c:f>
              <c:numCache>
                <c:formatCode>#,##0.00</c:formatCode>
                <c:ptCount val="1"/>
                <c:pt idx="0">
                  <c:v>9.375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'Вопр7-1'!$E$5</c:f>
              <c:numCache>
                <c:formatCode>#,##0.00</c:formatCode>
                <c:ptCount val="1"/>
                <c:pt idx="0">
                  <c:v>18.75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'Вопр7-1'!$F$5</c:f>
              <c:numCache>
                <c:formatCode>#,##0.00</c:formatCode>
                <c:ptCount val="1"/>
                <c:pt idx="0">
                  <c:v>6.25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'Вопр7-1'!$B$5</c:f>
              <c:strCache>
                <c:ptCount val="1"/>
                <c:pt idx="0">
                  <c:v>Белевский район</c:v>
                </c:pt>
              </c:strCache>
            </c:strRef>
          </c:cat>
          <c:val>
            <c:numRef>
              <c:f>'Вопр7-1'!$G$5</c:f>
              <c:numCache>
                <c:formatCode>#,##0.00</c:formatCode>
                <c:ptCount val="1"/>
                <c:pt idx="0">
                  <c:v>43.75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80944"/>
        <c:axId val="287381336"/>
      </c:barChart>
      <c:catAx>
        <c:axId val="28738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81336"/>
        <c:crosses val="autoZero"/>
        <c:auto val="1"/>
        <c:lblAlgn val="ctr"/>
        <c:lblOffset val="100"/>
        <c:noMultiLvlLbl val="0"/>
      </c:catAx>
      <c:valAx>
        <c:axId val="2873813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8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2554247923310664"/>
          <c:h val="0.9653746723617528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'Вопр7-1'!$C$6</c:f>
              <c:numCache>
                <c:formatCode>#,##0.00</c:formatCode>
                <c:ptCount val="1"/>
                <c:pt idx="0">
                  <c:v>7.8125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'Вопр7-1'!$D$6</c:f>
              <c:numCache>
                <c:formatCode>#,##0.00</c:formatCode>
                <c:ptCount val="1"/>
                <c:pt idx="0">
                  <c:v>29.166666666666668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'Вопр7-1'!$E$6</c:f>
              <c:numCache>
                <c:formatCode>#,##0.00</c:formatCode>
                <c:ptCount val="1"/>
                <c:pt idx="0">
                  <c:v>22.395833333333336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'Вопр7-1'!$F$6</c:f>
              <c:numCache>
                <c:formatCode>#,##0.00</c:formatCode>
                <c:ptCount val="1"/>
                <c:pt idx="0">
                  <c:v>8.8541666666666679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'Вопр7-1'!$B$6</c:f>
              <c:strCache>
                <c:ptCount val="1"/>
                <c:pt idx="0">
                  <c:v>Богородицкий район</c:v>
                </c:pt>
              </c:strCache>
            </c:strRef>
          </c:cat>
          <c:val>
            <c:numRef>
              <c:f>'Вопр7-1'!$G$6</c:f>
              <c:numCache>
                <c:formatCode>#,##0.00</c:formatCode>
                <c:ptCount val="1"/>
                <c:pt idx="0">
                  <c:v>31.770833333333332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82120"/>
        <c:axId val="287382512"/>
      </c:barChart>
      <c:catAx>
        <c:axId val="28738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7382512"/>
        <c:crosses val="autoZero"/>
        <c:auto val="1"/>
        <c:lblAlgn val="ctr"/>
        <c:lblOffset val="100"/>
        <c:noMultiLvlLbl val="0"/>
      </c:catAx>
      <c:valAx>
        <c:axId val="2873825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7382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95407967063442178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'Вопр7-1'!$C$7</c:f>
              <c:numCache>
                <c:formatCode>#,##0.00</c:formatCode>
                <c:ptCount val="1"/>
                <c:pt idx="0">
                  <c:v>11.023622047244094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'Вопр7-1'!$D$7</c:f>
              <c:numCache>
                <c:formatCode>#,##0.00</c:formatCode>
                <c:ptCount val="1"/>
                <c:pt idx="0">
                  <c:v>18.897637795275589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'Вопр7-1'!$E$7</c:f>
              <c:numCache>
                <c:formatCode>#,##0.00</c:formatCode>
                <c:ptCount val="1"/>
                <c:pt idx="0">
                  <c:v>18.897637795275589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'Вопр7-1'!$F$7</c:f>
              <c:numCache>
                <c:formatCode>#,##0.00</c:formatCode>
                <c:ptCount val="1"/>
                <c:pt idx="0">
                  <c:v>5.5118110236220472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'Вопр7-1'!$B$7</c:f>
              <c:strCache>
                <c:ptCount val="1"/>
                <c:pt idx="0">
                  <c:v>Веневский район</c:v>
                </c:pt>
              </c:strCache>
            </c:strRef>
          </c:cat>
          <c:val>
            <c:numRef>
              <c:f>'Вопр7-1'!$G$7</c:f>
              <c:numCache>
                <c:formatCode>#,##0.00</c:formatCode>
                <c:ptCount val="1"/>
                <c:pt idx="0">
                  <c:v>45.669291338582681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1104"/>
        <c:axId val="288441496"/>
      </c:barChart>
      <c:catAx>
        <c:axId val="28844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1496"/>
        <c:crosses val="autoZero"/>
        <c:auto val="1"/>
        <c:lblAlgn val="ctr"/>
        <c:lblOffset val="100"/>
        <c:noMultiLvlLbl val="0"/>
      </c:catAx>
      <c:valAx>
        <c:axId val="2884414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'Вопр7-1'!$C$8</c:f>
              <c:numCache>
                <c:formatCode>#,##0.00</c:formatCode>
                <c:ptCount val="1"/>
                <c:pt idx="0">
                  <c:v>3.0303030303030303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'Вопр7-1'!$D$8</c:f>
              <c:numCache>
                <c:formatCode>#,##0.00</c:formatCode>
                <c:ptCount val="1"/>
                <c:pt idx="0">
                  <c:v>18.181818181818183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'Вопр7-1'!$E$8</c:f>
              <c:numCache>
                <c:formatCode>#,##0.00</c:formatCode>
                <c:ptCount val="1"/>
                <c:pt idx="0">
                  <c:v>24.242424242424242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'Вопр7-1'!$B$8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'Вопр7-1'!$F$8</c:f>
              <c:numCache>
                <c:formatCode>#,##0.00</c:formatCode>
                <c:ptCount val="1"/>
                <c:pt idx="0">
                  <c:v>3.0303030303030303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'Вопр7-1'!$B$8</c:f>
              <c:strCache>
                <c:ptCount val="1"/>
                <c:pt idx="0">
                  <c:v>Воловский район</c:v>
                </c:pt>
              </c:strCache>
            </c:strRef>
          </c:cat>
          <c:val>
            <c:numRef>
              <c:f>'Вопр7-1'!$G$8</c:f>
              <c:numCache>
                <c:formatCode>#,##0.00</c:formatCode>
                <c:ptCount val="1"/>
                <c:pt idx="0">
                  <c:v>51.515151515151516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2280"/>
        <c:axId val="288442672"/>
      </c:barChart>
      <c:catAx>
        <c:axId val="28844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2672"/>
        <c:crosses val="autoZero"/>
        <c:auto val="1"/>
        <c:lblAlgn val="ctr"/>
        <c:lblOffset val="100"/>
        <c:noMultiLvlLbl val="0"/>
      </c:catAx>
      <c:valAx>
        <c:axId val="28844267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2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'Вопр7-1'!$C$9</c:f>
              <c:numCache>
                <c:formatCode>#,##0.00</c:formatCode>
                <c:ptCount val="1"/>
                <c:pt idx="0">
                  <c:v>2.5210084033613445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'Вопр7-1'!$D$9</c:f>
              <c:numCache>
                <c:formatCode>#,##0.00</c:formatCode>
                <c:ptCount val="1"/>
                <c:pt idx="0">
                  <c:v>41.17647058823529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'Вопр7-1'!$E$9</c:f>
              <c:numCache>
                <c:formatCode>#,##0.00</c:formatCode>
                <c:ptCount val="1"/>
                <c:pt idx="0">
                  <c:v>32.773109243697476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'Вопр7-1'!$F$9</c:f>
              <c:numCache>
                <c:formatCode>#,##0.00</c:formatCode>
                <c:ptCount val="1"/>
                <c:pt idx="0">
                  <c:v>5.8823529411764701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'Вопр7-1'!$B$9</c:f>
              <c:strCache>
                <c:ptCount val="1"/>
                <c:pt idx="0">
                  <c:v>Дубенский район</c:v>
                </c:pt>
              </c:strCache>
            </c:strRef>
          </c:cat>
          <c:val>
            <c:numRef>
              <c:f>'Вопр7-1'!$G$9</c:f>
              <c:numCache>
                <c:formatCode>#,##0.00</c:formatCode>
                <c:ptCount val="1"/>
                <c:pt idx="0">
                  <c:v>17.647058823529413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3456"/>
        <c:axId val="288443848"/>
      </c:barChart>
      <c:catAx>
        <c:axId val="28844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3848"/>
        <c:crosses val="autoZero"/>
        <c:auto val="1"/>
        <c:lblAlgn val="ctr"/>
        <c:lblOffset val="100"/>
        <c:noMultiLvlLbl val="0"/>
      </c:catAx>
      <c:valAx>
        <c:axId val="2884438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'Вопр7-1'!$C$10</c:f>
              <c:numCache>
                <c:formatCode>#,##0.00</c:formatCode>
                <c:ptCount val="1"/>
                <c:pt idx="0">
                  <c:v>10.24390243902439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'Вопр7-1'!$D$10</c:f>
              <c:numCache>
                <c:formatCode>#,##0.00</c:formatCode>
                <c:ptCount val="1"/>
                <c:pt idx="0">
                  <c:v>22.439024390243905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'Вопр7-1'!$E$10</c:f>
              <c:numCache>
                <c:formatCode>#,##0.00</c:formatCode>
                <c:ptCount val="1"/>
                <c:pt idx="0">
                  <c:v>45.853658536585371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'Вопр7-1'!$F$10</c:f>
              <c:numCache>
                <c:formatCode>#,##0.00</c:formatCode>
                <c:ptCount val="1"/>
                <c:pt idx="0">
                  <c:v>3.9024390243902438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'Вопр7-1'!$B$10</c:f>
              <c:strCache>
                <c:ptCount val="1"/>
                <c:pt idx="0">
                  <c:v>Заокский район</c:v>
                </c:pt>
              </c:strCache>
            </c:strRef>
          </c:cat>
          <c:val>
            <c:numRef>
              <c:f>'Вопр7-1'!$G$10</c:f>
              <c:numCache>
                <c:formatCode>#,##0.00</c:formatCode>
                <c:ptCount val="1"/>
                <c:pt idx="0">
                  <c:v>17.560975609756095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4632"/>
        <c:axId val="288445024"/>
      </c:barChart>
      <c:catAx>
        <c:axId val="28844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5024"/>
        <c:crosses val="autoZero"/>
        <c:auto val="1"/>
        <c:lblAlgn val="ctr"/>
        <c:lblOffset val="100"/>
        <c:noMultiLvlLbl val="0"/>
      </c:catAx>
      <c:valAx>
        <c:axId val="2884450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'Вопр7-1'!$C$11</c:f>
              <c:numCache>
                <c:formatCode>#,##0.00</c:formatCode>
                <c:ptCount val="1"/>
                <c:pt idx="0">
                  <c:v>12.121212121212121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'Вопр7-1'!$D$11</c:f>
              <c:numCache>
                <c:formatCode>#,##0.00</c:formatCode>
                <c:ptCount val="1"/>
                <c:pt idx="0">
                  <c:v>6.0606060606060606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'Вопр7-1'!$E$11</c:f>
              <c:numCache>
                <c:formatCode>#,##0.00</c:formatCode>
                <c:ptCount val="1"/>
                <c:pt idx="0">
                  <c:v>9.0909090909090917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cat>
            <c:strRef>
              <c:f>'Вопр7-1'!$B$11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'Вопр7-1'!$F$11</c:f>
              <c:numCache>
                <c:formatCode>#,##0.00</c:formatCode>
                <c:ptCount val="1"/>
                <c:pt idx="0">
                  <c:v>6.0606060606060606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'Вопр7-1'!$B$11</c:f>
              <c:strCache>
                <c:ptCount val="1"/>
                <c:pt idx="0">
                  <c:v>Каменский район</c:v>
                </c:pt>
              </c:strCache>
            </c:strRef>
          </c:cat>
          <c:val>
            <c:numRef>
              <c:f>'Вопр7-1'!$G$11</c:f>
              <c:numCache>
                <c:formatCode>#,##0.00</c:formatCode>
                <c:ptCount val="1"/>
                <c:pt idx="0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5808"/>
        <c:axId val="288446200"/>
      </c:barChart>
      <c:catAx>
        <c:axId val="28844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6200"/>
        <c:crosses val="autoZero"/>
        <c:auto val="1"/>
        <c:lblAlgn val="ctr"/>
        <c:lblOffset val="100"/>
        <c:noMultiLvlLbl val="0"/>
      </c:catAx>
      <c:valAx>
        <c:axId val="2884462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'Вопр7-1'!$C$12</c:f>
              <c:numCache>
                <c:formatCode>#,##0.00</c:formatCode>
                <c:ptCount val="1"/>
                <c:pt idx="0">
                  <c:v>2.7027027027027026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'Вопр7-1'!$D$12</c:f>
              <c:numCache>
                <c:formatCode>#,##0.00</c:formatCode>
                <c:ptCount val="1"/>
                <c:pt idx="0">
                  <c:v>31.081081081081081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'Вопр7-1'!$E$12</c:f>
              <c:numCache>
                <c:formatCode>#,##0.00</c:formatCode>
                <c:ptCount val="1"/>
                <c:pt idx="0">
                  <c:v>35.135135135135137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'Вопр7-1'!$F$12</c:f>
              <c:numCache>
                <c:formatCode>#,##0.00</c:formatCode>
                <c:ptCount val="1"/>
                <c:pt idx="0">
                  <c:v>5.4054054054054053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'Вопр7-1'!$B$12</c:f>
              <c:strCache>
                <c:ptCount val="1"/>
                <c:pt idx="0">
                  <c:v>Кимовский район</c:v>
                </c:pt>
              </c:strCache>
            </c:strRef>
          </c:cat>
          <c:val>
            <c:numRef>
              <c:f>'Вопр7-1'!$G$12</c:f>
              <c:numCache>
                <c:formatCode>#,##0.00</c:formatCode>
                <c:ptCount val="1"/>
                <c:pt idx="0">
                  <c:v>25.675675675675674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6984"/>
        <c:axId val="288447376"/>
      </c:barChart>
      <c:catAx>
        <c:axId val="28844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7376"/>
        <c:crosses val="autoZero"/>
        <c:auto val="1"/>
        <c:lblAlgn val="ctr"/>
        <c:lblOffset val="100"/>
        <c:noMultiLvlLbl val="0"/>
      </c:catAx>
      <c:valAx>
        <c:axId val="2884473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6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821288566232877"/>
          <c:h val="0.76959332183187945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'Вопр7-1'!$C$13</c:f>
              <c:numCache>
                <c:formatCode>#,##0.00</c:formatCode>
                <c:ptCount val="1"/>
                <c:pt idx="0">
                  <c:v>5.9171597633136095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'Вопр7-1'!$D$13</c:f>
              <c:numCache>
                <c:formatCode>#,##0.00</c:formatCode>
                <c:ptCount val="1"/>
                <c:pt idx="0">
                  <c:v>42.603550295857993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'Вопр7-1'!$E$13</c:f>
              <c:numCache>
                <c:formatCode>#,##0.00</c:formatCode>
                <c:ptCount val="1"/>
                <c:pt idx="0">
                  <c:v>18.34319526627219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'Вопр7-1'!$F$13</c:f>
              <c:numCache>
                <c:formatCode>#,##0.00</c:formatCode>
                <c:ptCount val="1"/>
                <c:pt idx="0">
                  <c:v>9.4674556213017755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'Вопр7-1'!$B$13</c:f>
              <c:strCache>
                <c:ptCount val="1"/>
                <c:pt idx="0">
                  <c:v>Киреевский район</c:v>
                </c:pt>
              </c:strCache>
            </c:strRef>
          </c:cat>
          <c:val>
            <c:numRef>
              <c:f>'Вопр7-1'!$G$13</c:f>
              <c:numCache>
                <c:formatCode>#,##0.00</c:formatCode>
                <c:ptCount val="1"/>
                <c:pt idx="0">
                  <c:v>23.668639053254438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8160"/>
        <c:axId val="288448552"/>
      </c:barChart>
      <c:catAx>
        <c:axId val="28844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8552"/>
        <c:crosses val="autoZero"/>
        <c:auto val="1"/>
        <c:lblAlgn val="ctr"/>
        <c:lblOffset val="100"/>
        <c:noMultiLvlLbl val="0"/>
      </c:catAx>
      <c:valAx>
        <c:axId val="2884485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'Вопр7-1'!$C$3</c:f>
              <c:strCache>
                <c:ptCount val="1"/>
                <c:pt idx="0">
                  <c:v>отсутствуют общедомовые приборы учета потребления воды;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'Вопр7-1'!$C$14</c:f>
              <c:numCache>
                <c:formatCode>#,##0.00</c:formatCode>
                <c:ptCount val="1"/>
                <c:pt idx="0">
                  <c:v>11.940298507462686</c:v>
                </c:pt>
              </c:numCache>
            </c:numRef>
          </c:val>
        </c:ser>
        <c:ser>
          <c:idx val="1"/>
          <c:order val="1"/>
          <c:tx>
            <c:strRef>
              <c:f>'Вопр7-1'!$D$3</c:f>
              <c:strCache>
                <c:ptCount val="1"/>
                <c:pt idx="0">
                  <c:v>вода имеет посторонний запах, цвет, осадок;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'Вопр7-1'!$D$14</c:f>
              <c:numCache>
                <c:formatCode>#,##0.00</c:formatCode>
                <c:ptCount val="1"/>
                <c:pt idx="0">
                  <c:v>14.925373134328357</c:v>
                </c:pt>
              </c:numCache>
            </c:numRef>
          </c:val>
        </c:ser>
        <c:ser>
          <c:idx val="2"/>
          <c:order val="2"/>
          <c:tx>
            <c:strRef>
              <c:f>'Вопр7-1'!$E$3</c:f>
              <c:strCache>
                <c:ptCount val="1"/>
                <c:pt idx="0">
                  <c:v>частые перебои в водоснабжении;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'Вопр7-1'!$E$14</c:f>
              <c:numCache>
                <c:formatCode>#,##0.00</c:formatCode>
                <c:ptCount val="1"/>
                <c:pt idx="0">
                  <c:v>20.8955223880597</c:v>
                </c:pt>
              </c:numCache>
            </c:numRef>
          </c:val>
        </c:ser>
        <c:ser>
          <c:idx val="3"/>
          <c:order val="3"/>
          <c:tx>
            <c:strRef>
              <c:f>'Вопр7-1'!$F$3</c:f>
              <c:strCache>
                <c:ptCount val="1"/>
                <c:pt idx="0">
                  <c:v>другое (напишите);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'Вопр7-1'!$F$14</c:f>
              <c:numCache>
                <c:formatCode>#,##0.00</c:formatCode>
                <c:ptCount val="1"/>
                <c:pt idx="0">
                  <c:v>5.9701492537313428</c:v>
                </c:pt>
              </c:numCache>
            </c:numRef>
          </c:val>
        </c:ser>
        <c:ser>
          <c:idx val="4"/>
          <c:order val="4"/>
          <c:tx>
            <c:strRef>
              <c:f>'Вопр7-1'!$G$3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'Вопр7-1'!$B$14</c:f>
              <c:strCache>
                <c:ptCount val="1"/>
                <c:pt idx="0">
                  <c:v>Куркинский район</c:v>
                </c:pt>
              </c:strCache>
            </c:strRef>
          </c:cat>
          <c:val>
            <c:numRef>
              <c:f>'Вопр7-1'!$G$14</c:f>
              <c:numCache>
                <c:formatCode>#,##0.00</c:formatCode>
                <c:ptCount val="1"/>
                <c:pt idx="0">
                  <c:v>46.268656716417908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9336"/>
        <c:axId val="288449728"/>
      </c:barChart>
      <c:catAx>
        <c:axId val="28844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288449728"/>
        <c:crosses val="autoZero"/>
        <c:auto val="1"/>
        <c:lblAlgn val="ctr"/>
        <c:lblOffset val="100"/>
        <c:noMultiLvlLbl val="0"/>
      </c:catAx>
      <c:valAx>
        <c:axId val="2884497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8449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12060320416932"/>
          <c:y val="2.3480080756687199E-2"/>
          <c:w val="0.33779183510425215"/>
          <c:h val="0.85878857573897549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" Type="http://schemas.openxmlformats.org/officeDocument/2006/relationships/chart" Target="../charts/chart91.xml"/><Relationship Id="rId21" Type="http://schemas.openxmlformats.org/officeDocument/2006/relationships/chart" Target="../charts/chart109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0" Type="http://schemas.openxmlformats.org/officeDocument/2006/relationships/chart" Target="../charts/chart108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4.xml"/><Relationship Id="rId13" Type="http://schemas.openxmlformats.org/officeDocument/2006/relationships/chart" Target="../charts/chart129.xml"/><Relationship Id="rId18" Type="http://schemas.openxmlformats.org/officeDocument/2006/relationships/chart" Target="../charts/chart134.xml"/><Relationship Id="rId26" Type="http://schemas.openxmlformats.org/officeDocument/2006/relationships/chart" Target="../charts/chart142.xml"/><Relationship Id="rId3" Type="http://schemas.openxmlformats.org/officeDocument/2006/relationships/chart" Target="../charts/chart119.xml"/><Relationship Id="rId21" Type="http://schemas.openxmlformats.org/officeDocument/2006/relationships/chart" Target="../charts/chart137.xml"/><Relationship Id="rId7" Type="http://schemas.openxmlformats.org/officeDocument/2006/relationships/chart" Target="../charts/chart123.xml"/><Relationship Id="rId12" Type="http://schemas.openxmlformats.org/officeDocument/2006/relationships/chart" Target="../charts/chart128.xml"/><Relationship Id="rId17" Type="http://schemas.openxmlformats.org/officeDocument/2006/relationships/chart" Target="../charts/chart133.xml"/><Relationship Id="rId25" Type="http://schemas.openxmlformats.org/officeDocument/2006/relationships/chart" Target="../charts/chart141.xml"/><Relationship Id="rId2" Type="http://schemas.openxmlformats.org/officeDocument/2006/relationships/chart" Target="../charts/chart118.xml"/><Relationship Id="rId16" Type="http://schemas.openxmlformats.org/officeDocument/2006/relationships/chart" Target="../charts/chart132.xml"/><Relationship Id="rId20" Type="http://schemas.openxmlformats.org/officeDocument/2006/relationships/chart" Target="../charts/chart136.xml"/><Relationship Id="rId1" Type="http://schemas.openxmlformats.org/officeDocument/2006/relationships/chart" Target="../charts/chart117.xml"/><Relationship Id="rId6" Type="http://schemas.openxmlformats.org/officeDocument/2006/relationships/chart" Target="../charts/chart122.xml"/><Relationship Id="rId11" Type="http://schemas.openxmlformats.org/officeDocument/2006/relationships/chart" Target="../charts/chart127.xml"/><Relationship Id="rId24" Type="http://schemas.openxmlformats.org/officeDocument/2006/relationships/chart" Target="../charts/chart140.xml"/><Relationship Id="rId5" Type="http://schemas.openxmlformats.org/officeDocument/2006/relationships/chart" Target="../charts/chart121.xml"/><Relationship Id="rId15" Type="http://schemas.openxmlformats.org/officeDocument/2006/relationships/chart" Target="../charts/chart131.xml"/><Relationship Id="rId23" Type="http://schemas.openxmlformats.org/officeDocument/2006/relationships/chart" Target="../charts/chart139.xml"/><Relationship Id="rId10" Type="http://schemas.openxmlformats.org/officeDocument/2006/relationships/chart" Target="../charts/chart126.xml"/><Relationship Id="rId19" Type="http://schemas.openxmlformats.org/officeDocument/2006/relationships/chart" Target="../charts/chart135.xml"/><Relationship Id="rId4" Type="http://schemas.openxmlformats.org/officeDocument/2006/relationships/chart" Target="../charts/chart120.xml"/><Relationship Id="rId9" Type="http://schemas.openxmlformats.org/officeDocument/2006/relationships/chart" Target="../charts/chart125.xml"/><Relationship Id="rId14" Type="http://schemas.openxmlformats.org/officeDocument/2006/relationships/chart" Target="../charts/chart130.xml"/><Relationship Id="rId22" Type="http://schemas.openxmlformats.org/officeDocument/2006/relationships/chart" Target="../charts/chart138.xml"/><Relationship Id="rId27" Type="http://schemas.openxmlformats.org/officeDocument/2006/relationships/chart" Target="../charts/chart14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13" Type="http://schemas.openxmlformats.org/officeDocument/2006/relationships/chart" Target="../charts/chart157.xml"/><Relationship Id="rId18" Type="http://schemas.openxmlformats.org/officeDocument/2006/relationships/chart" Target="../charts/chart162.xml"/><Relationship Id="rId26" Type="http://schemas.openxmlformats.org/officeDocument/2006/relationships/chart" Target="../charts/chart170.xml"/><Relationship Id="rId3" Type="http://schemas.openxmlformats.org/officeDocument/2006/relationships/chart" Target="../charts/chart147.xml"/><Relationship Id="rId21" Type="http://schemas.openxmlformats.org/officeDocument/2006/relationships/chart" Target="../charts/chart165.xml"/><Relationship Id="rId7" Type="http://schemas.openxmlformats.org/officeDocument/2006/relationships/chart" Target="../charts/chart151.xml"/><Relationship Id="rId12" Type="http://schemas.openxmlformats.org/officeDocument/2006/relationships/chart" Target="../charts/chart156.xml"/><Relationship Id="rId17" Type="http://schemas.openxmlformats.org/officeDocument/2006/relationships/chart" Target="../charts/chart161.xml"/><Relationship Id="rId25" Type="http://schemas.openxmlformats.org/officeDocument/2006/relationships/chart" Target="../charts/chart169.xml"/><Relationship Id="rId2" Type="http://schemas.openxmlformats.org/officeDocument/2006/relationships/chart" Target="../charts/chart146.xml"/><Relationship Id="rId16" Type="http://schemas.openxmlformats.org/officeDocument/2006/relationships/chart" Target="../charts/chart160.xml"/><Relationship Id="rId20" Type="http://schemas.openxmlformats.org/officeDocument/2006/relationships/chart" Target="../charts/chart164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11" Type="http://schemas.openxmlformats.org/officeDocument/2006/relationships/chart" Target="../charts/chart155.xml"/><Relationship Id="rId24" Type="http://schemas.openxmlformats.org/officeDocument/2006/relationships/chart" Target="../charts/chart168.xml"/><Relationship Id="rId5" Type="http://schemas.openxmlformats.org/officeDocument/2006/relationships/chart" Target="../charts/chart149.xml"/><Relationship Id="rId15" Type="http://schemas.openxmlformats.org/officeDocument/2006/relationships/chart" Target="../charts/chart159.xml"/><Relationship Id="rId23" Type="http://schemas.openxmlformats.org/officeDocument/2006/relationships/chart" Target="../charts/chart167.xml"/><Relationship Id="rId10" Type="http://schemas.openxmlformats.org/officeDocument/2006/relationships/chart" Target="../charts/chart154.xml"/><Relationship Id="rId19" Type="http://schemas.openxmlformats.org/officeDocument/2006/relationships/chart" Target="../charts/chart163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Relationship Id="rId14" Type="http://schemas.openxmlformats.org/officeDocument/2006/relationships/chart" Target="../charts/chart158.xml"/><Relationship Id="rId22" Type="http://schemas.openxmlformats.org/officeDocument/2006/relationships/chart" Target="../charts/chart166.xml"/><Relationship Id="rId27" Type="http://schemas.openxmlformats.org/officeDocument/2006/relationships/chart" Target="../charts/chart17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26" Type="http://schemas.openxmlformats.org/officeDocument/2006/relationships/chart" Target="../charts/chart29.xml"/><Relationship Id="rId3" Type="http://schemas.openxmlformats.org/officeDocument/2006/relationships/chart" Target="../charts/chart6.xml"/><Relationship Id="rId21" Type="http://schemas.openxmlformats.org/officeDocument/2006/relationships/chart" Target="../charts/chart24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5" Type="http://schemas.openxmlformats.org/officeDocument/2006/relationships/chart" Target="../charts/chart28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24" Type="http://schemas.openxmlformats.org/officeDocument/2006/relationships/chart" Target="../charts/chart27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23" Type="http://schemas.openxmlformats.org/officeDocument/2006/relationships/chart" Target="../charts/chart26.xml"/><Relationship Id="rId28" Type="http://schemas.openxmlformats.org/officeDocument/2006/relationships/chart" Target="../charts/chart31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Relationship Id="rId22" Type="http://schemas.openxmlformats.org/officeDocument/2006/relationships/chart" Target="../charts/chart25.xml"/><Relationship Id="rId27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26" Type="http://schemas.openxmlformats.org/officeDocument/2006/relationships/chart" Target="../charts/chart86.xml"/><Relationship Id="rId3" Type="http://schemas.openxmlformats.org/officeDocument/2006/relationships/chart" Target="../charts/chart63.xml"/><Relationship Id="rId21" Type="http://schemas.openxmlformats.org/officeDocument/2006/relationships/chart" Target="../charts/chart81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5" Type="http://schemas.openxmlformats.org/officeDocument/2006/relationships/chart" Target="../charts/chart85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24" Type="http://schemas.openxmlformats.org/officeDocument/2006/relationships/chart" Target="../charts/chart84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23" Type="http://schemas.openxmlformats.org/officeDocument/2006/relationships/chart" Target="../charts/chart83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Relationship Id="rId22" Type="http://schemas.openxmlformats.org/officeDocument/2006/relationships/chart" Target="../charts/chart82.xml"/><Relationship Id="rId27" Type="http://schemas.openxmlformats.org/officeDocument/2006/relationships/chart" Target="../charts/chart8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17</xdr:row>
      <xdr:rowOff>90486</xdr:rowOff>
    </xdr:from>
    <xdr:to>
      <xdr:col>11</xdr:col>
      <xdr:colOff>1276350</xdr:colOff>
      <xdr:row>61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282575</xdr:colOff>
      <xdr:row>35</xdr:row>
      <xdr:rowOff>25112</xdr:rowOff>
    </xdr:from>
    <xdr:to>
      <xdr:col>4</xdr:col>
      <xdr:colOff>593538</xdr:colOff>
      <xdr:row>55</xdr:row>
      <xdr:rowOff>1300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817656</xdr:colOff>
      <xdr:row>35</xdr:row>
      <xdr:rowOff>29875</xdr:rowOff>
    </xdr:from>
    <xdr:to>
      <xdr:col>10</xdr:col>
      <xdr:colOff>139852</xdr:colOff>
      <xdr:row>55</xdr:row>
      <xdr:rowOff>6063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421120</xdr:colOff>
      <xdr:row>35</xdr:row>
      <xdr:rowOff>39400</xdr:rowOff>
    </xdr:from>
    <xdr:to>
      <xdr:col>14</xdr:col>
      <xdr:colOff>176272</xdr:colOff>
      <xdr:row>55</xdr:row>
      <xdr:rowOff>15588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174625</xdr:colOff>
      <xdr:row>59</xdr:row>
      <xdr:rowOff>167987</xdr:rowOff>
    </xdr:from>
    <xdr:to>
      <xdr:col>4</xdr:col>
      <xdr:colOff>491751</xdr:colOff>
      <xdr:row>79</xdr:row>
      <xdr:rowOff>144175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717550</xdr:colOff>
      <xdr:row>59</xdr:row>
      <xdr:rowOff>177512</xdr:rowOff>
    </xdr:from>
    <xdr:to>
      <xdr:col>10</xdr:col>
      <xdr:colOff>39746</xdr:colOff>
      <xdr:row>79</xdr:row>
      <xdr:rowOff>153700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313170</xdr:colOff>
      <xdr:row>59</xdr:row>
      <xdr:rowOff>187037</xdr:rowOff>
    </xdr:from>
    <xdr:to>
      <xdr:col>14</xdr:col>
      <xdr:colOff>68322</xdr:colOff>
      <xdr:row>79</xdr:row>
      <xdr:rowOff>163225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174625</xdr:colOff>
      <xdr:row>80</xdr:row>
      <xdr:rowOff>167987</xdr:rowOff>
    </xdr:from>
    <xdr:to>
      <xdr:col>4</xdr:col>
      <xdr:colOff>491751</xdr:colOff>
      <xdr:row>100</xdr:row>
      <xdr:rowOff>144175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4</xdr:col>
      <xdr:colOff>717550</xdr:colOff>
      <xdr:row>80</xdr:row>
      <xdr:rowOff>177512</xdr:rowOff>
    </xdr:from>
    <xdr:to>
      <xdr:col>10</xdr:col>
      <xdr:colOff>39746</xdr:colOff>
      <xdr:row>100</xdr:row>
      <xdr:rowOff>153700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313170</xdr:colOff>
      <xdr:row>80</xdr:row>
      <xdr:rowOff>187037</xdr:rowOff>
    </xdr:from>
    <xdr:to>
      <xdr:col>14</xdr:col>
      <xdr:colOff>68322</xdr:colOff>
      <xdr:row>100</xdr:row>
      <xdr:rowOff>163225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174625</xdr:colOff>
      <xdr:row>101</xdr:row>
      <xdr:rowOff>167987</xdr:rowOff>
    </xdr:from>
    <xdr:to>
      <xdr:col>4</xdr:col>
      <xdr:colOff>491751</xdr:colOff>
      <xdr:row>121</xdr:row>
      <xdr:rowOff>144175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717550</xdr:colOff>
      <xdr:row>101</xdr:row>
      <xdr:rowOff>177512</xdr:rowOff>
    </xdr:from>
    <xdr:to>
      <xdr:col>10</xdr:col>
      <xdr:colOff>39746</xdr:colOff>
      <xdr:row>121</xdr:row>
      <xdr:rowOff>153700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313170</xdr:colOff>
      <xdr:row>101</xdr:row>
      <xdr:rowOff>187037</xdr:rowOff>
    </xdr:from>
    <xdr:to>
      <xdr:col>14</xdr:col>
      <xdr:colOff>68322</xdr:colOff>
      <xdr:row>121</xdr:row>
      <xdr:rowOff>163225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174625</xdr:colOff>
      <xdr:row>124</xdr:row>
      <xdr:rowOff>9237</xdr:rowOff>
    </xdr:from>
    <xdr:to>
      <xdr:col>4</xdr:col>
      <xdr:colOff>491751</xdr:colOff>
      <xdr:row>143</xdr:row>
      <xdr:rowOff>175925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4</xdr:col>
      <xdr:colOff>717550</xdr:colOff>
      <xdr:row>124</xdr:row>
      <xdr:rowOff>18762</xdr:rowOff>
    </xdr:from>
    <xdr:to>
      <xdr:col>10</xdr:col>
      <xdr:colOff>39746</xdr:colOff>
      <xdr:row>143</xdr:row>
      <xdr:rowOff>185450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10</xdr:col>
      <xdr:colOff>313170</xdr:colOff>
      <xdr:row>124</xdr:row>
      <xdr:rowOff>28287</xdr:rowOff>
    </xdr:from>
    <xdr:to>
      <xdr:col>14</xdr:col>
      <xdr:colOff>68322</xdr:colOff>
      <xdr:row>144</xdr:row>
      <xdr:rowOff>4475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174625</xdr:colOff>
      <xdr:row>145</xdr:row>
      <xdr:rowOff>9237</xdr:rowOff>
    </xdr:from>
    <xdr:to>
      <xdr:col>4</xdr:col>
      <xdr:colOff>491751</xdr:colOff>
      <xdr:row>164</xdr:row>
      <xdr:rowOff>175925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717550</xdr:colOff>
      <xdr:row>145</xdr:row>
      <xdr:rowOff>18762</xdr:rowOff>
    </xdr:from>
    <xdr:to>
      <xdr:col>10</xdr:col>
      <xdr:colOff>39746</xdr:colOff>
      <xdr:row>164</xdr:row>
      <xdr:rowOff>185450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10</xdr:col>
      <xdr:colOff>313170</xdr:colOff>
      <xdr:row>145</xdr:row>
      <xdr:rowOff>28287</xdr:rowOff>
    </xdr:from>
    <xdr:to>
      <xdr:col>14</xdr:col>
      <xdr:colOff>68322</xdr:colOff>
      <xdr:row>165</xdr:row>
      <xdr:rowOff>4475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174625</xdr:colOff>
      <xdr:row>166</xdr:row>
      <xdr:rowOff>9237</xdr:rowOff>
    </xdr:from>
    <xdr:to>
      <xdr:col>4</xdr:col>
      <xdr:colOff>491751</xdr:colOff>
      <xdr:row>185</xdr:row>
      <xdr:rowOff>175925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4</xdr:col>
      <xdr:colOff>717550</xdr:colOff>
      <xdr:row>166</xdr:row>
      <xdr:rowOff>18762</xdr:rowOff>
    </xdr:from>
    <xdr:to>
      <xdr:col>10</xdr:col>
      <xdr:colOff>39746</xdr:colOff>
      <xdr:row>185</xdr:row>
      <xdr:rowOff>185450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10</xdr:col>
      <xdr:colOff>313170</xdr:colOff>
      <xdr:row>166</xdr:row>
      <xdr:rowOff>28287</xdr:rowOff>
    </xdr:from>
    <xdr:to>
      <xdr:col>14</xdr:col>
      <xdr:colOff>68322</xdr:colOff>
      <xdr:row>186</xdr:row>
      <xdr:rowOff>4475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158750</xdr:colOff>
      <xdr:row>188</xdr:row>
      <xdr:rowOff>40987</xdr:rowOff>
    </xdr:from>
    <xdr:to>
      <xdr:col>4</xdr:col>
      <xdr:colOff>475876</xdr:colOff>
      <xdr:row>208</xdr:row>
      <xdr:rowOff>17175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4</xdr:col>
      <xdr:colOff>701675</xdr:colOff>
      <xdr:row>188</xdr:row>
      <xdr:rowOff>50512</xdr:rowOff>
    </xdr:from>
    <xdr:to>
      <xdr:col>10</xdr:col>
      <xdr:colOff>23871</xdr:colOff>
      <xdr:row>208</xdr:row>
      <xdr:rowOff>26700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10</xdr:col>
      <xdr:colOff>297295</xdr:colOff>
      <xdr:row>188</xdr:row>
      <xdr:rowOff>60037</xdr:rowOff>
    </xdr:from>
    <xdr:to>
      <xdr:col>14</xdr:col>
      <xdr:colOff>52447</xdr:colOff>
      <xdr:row>208</xdr:row>
      <xdr:rowOff>36225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158750</xdr:colOff>
      <xdr:row>209</xdr:row>
      <xdr:rowOff>40987</xdr:rowOff>
    </xdr:from>
    <xdr:to>
      <xdr:col>4</xdr:col>
      <xdr:colOff>475876</xdr:colOff>
      <xdr:row>229</xdr:row>
      <xdr:rowOff>17175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4</xdr:col>
      <xdr:colOff>701675</xdr:colOff>
      <xdr:row>209</xdr:row>
      <xdr:rowOff>50512</xdr:rowOff>
    </xdr:from>
    <xdr:to>
      <xdr:col>10</xdr:col>
      <xdr:colOff>23871</xdr:colOff>
      <xdr:row>229</xdr:row>
      <xdr:rowOff>26700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14</xdr:col>
      <xdr:colOff>13603</xdr:colOff>
      <xdr:row>29</xdr:row>
      <xdr:rowOff>7687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11</xdr:col>
      <xdr:colOff>1200150</xdr:colOff>
      <xdr:row>27</xdr:row>
      <xdr:rowOff>47624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182563</xdr:colOff>
      <xdr:row>33</xdr:row>
      <xdr:rowOff>46966</xdr:rowOff>
    </xdr:from>
    <xdr:to>
      <xdr:col>4</xdr:col>
      <xdr:colOff>286972</xdr:colOff>
      <xdr:row>52</xdr:row>
      <xdr:rowOff>65087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447769</xdr:colOff>
      <xdr:row>33</xdr:row>
      <xdr:rowOff>51729</xdr:rowOff>
    </xdr:from>
    <xdr:to>
      <xdr:col>9</xdr:col>
      <xdr:colOff>570784</xdr:colOff>
      <xdr:row>52</xdr:row>
      <xdr:rowOff>69850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819295</xdr:colOff>
      <xdr:row>33</xdr:row>
      <xdr:rowOff>45379</xdr:rowOff>
    </xdr:from>
    <xdr:to>
      <xdr:col>13</xdr:col>
      <xdr:colOff>1127098</xdr:colOff>
      <xdr:row>52</xdr:row>
      <xdr:rowOff>63500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163285</xdr:colOff>
      <xdr:row>58</xdr:row>
      <xdr:rowOff>8412</xdr:rowOff>
    </xdr:from>
    <xdr:to>
      <xdr:col>4</xdr:col>
      <xdr:colOff>267694</xdr:colOff>
      <xdr:row>77</xdr:row>
      <xdr:rowOff>26533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453437</xdr:colOff>
      <xdr:row>58</xdr:row>
      <xdr:rowOff>13175</xdr:rowOff>
    </xdr:from>
    <xdr:to>
      <xdr:col>9</xdr:col>
      <xdr:colOff>576452</xdr:colOff>
      <xdr:row>77</xdr:row>
      <xdr:rowOff>31296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785997</xdr:colOff>
      <xdr:row>58</xdr:row>
      <xdr:rowOff>57336</xdr:rowOff>
    </xdr:from>
    <xdr:to>
      <xdr:col>13</xdr:col>
      <xdr:colOff>1100604</xdr:colOff>
      <xdr:row>77</xdr:row>
      <xdr:rowOff>75457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163285</xdr:colOff>
      <xdr:row>79</xdr:row>
      <xdr:rowOff>8412</xdr:rowOff>
    </xdr:from>
    <xdr:to>
      <xdr:col>4</xdr:col>
      <xdr:colOff>267694</xdr:colOff>
      <xdr:row>98</xdr:row>
      <xdr:rowOff>26533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4</xdr:col>
      <xdr:colOff>453437</xdr:colOff>
      <xdr:row>79</xdr:row>
      <xdr:rowOff>13175</xdr:rowOff>
    </xdr:from>
    <xdr:to>
      <xdr:col>9</xdr:col>
      <xdr:colOff>576452</xdr:colOff>
      <xdr:row>98</xdr:row>
      <xdr:rowOff>31296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785997</xdr:colOff>
      <xdr:row>79</xdr:row>
      <xdr:rowOff>57336</xdr:rowOff>
    </xdr:from>
    <xdr:to>
      <xdr:col>13</xdr:col>
      <xdr:colOff>1100604</xdr:colOff>
      <xdr:row>98</xdr:row>
      <xdr:rowOff>75457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180603</xdr:colOff>
      <xdr:row>98</xdr:row>
      <xdr:rowOff>181594</xdr:rowOff>
    </xdr:from>
    <xdr:to>
      <xdr:col>4</xdr:col>
      <xdr:colOff>285012</xdr:colOff>
      <xdr:row>118</xdr:row>
      <xdr:rowOff>9215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470755</xdr:colOff>
      <xdr:row>98</xdr:row>
      <xdr:rowOff>186357</xdr:rowOff>
    </xdr:from>
    <xdr:to>
      <xdr:col>9</xdr:col>
      <xdr:colOff>593770</xdr:colOff>
      <xdr:row>118</xdr:row>
      <xdr:rowOff>13978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9</xdr:col>
      <xdr:colOff>803315</xdr:colOff>
      <xdr:row>99</xdr:row>
      <xdr:rowOff>40018</xdr:rowOff>
    </xdr:from>
    <xdr:to>
      <xdr:col>13</xdr:col>
      <xdr:colOff>1117922</xdr:colOff>
      <xdr:row>118</xdr:row>
      <xdr:rowOff>58139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197921</xdr:colOff>
      <xdr:row>119</xdr:row>
      <xdr:rowOff>146958</xdr:rowOff>
    </xdr:from>
    <xdr:to>
      <xdr:col>4</xdr:col>
      <xdr:colOff>302330</xdr:colOff>
      <xdr:row>138</xdr:row>
      <xdr:rowOff>165079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4</xdr:col>
      <xdr:colOff>488073</xdr:colOff>
      <xdr:row>119</xdr:row>
      <xdr:rowOff>151721</xdr:rowOff>
    </xdr:from>
    <xdr:to>
      <xdr:col>9</xdr:col>
      <xdr:colOff>611088</xdr:colOff>
      <xdr:row>138</xdr:row>
      <xdr:rowOff>169842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9</xdr:col>
      <xdr:colOff>820633</xdr:colOff>
      <xdr:row>120</xdr:row>
      <xdr:rowOff>5382</xdr:rowOff>
    </xdr:from>
    <xdr:to>
      <xdr:col>13</xdr:col>
      <xdr:colOff>1135240</xdr:colOff>
      <xdr:row>139</xdr:row>
      <xdr:rowOff>23503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197921</xdr:colOff>
      <xdr:row>140</xdr:row>
      <xdr:rowOff>146958</xdr:rowOff>
    </xdr:from>
    <xdr:to>
      <xdr:col>4</xdr:col>
      <xdr:colOff>302330</xdr:colOff>
      <xdr:row>159</xdr:row>
      <xdr:rowOff>165079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488073</xdr:colOff>
      <xdr:row>140</xdr:row>
      <xdr:rowOff>151721</xdr:rowOff>
    </xdr:from>
    <xdr:to>
      <xdr:col>9</xdr:col>
      <xdr:colOff>611088</xdr:colOff>
      <xdr:row>159</xdr:row>
      <xdr:rowOff>169842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9</xdr:col>
      <xdr:colOff>820633</xdr:colOff>
      <xdr:row>141</xdr:row>
      <xdr:rowOff>5382</xdr:rowOff>
    </xdr:from>
    <xdr:to>
      <xdr:col>13</xdr:col>
      <xdr:colOff>1135240</xdr:colOff>
      <xdr:row>160</xdr:row>
      <xdr:rowOff>23503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180602</xdr:colOff>
      <xdr:row>160</xdr:row>
      <xdr:rowOff>164276</xdr:rowOff>
    </xdr:from>
    <xdr:to>
      <xdr:col>4</xdr:col>
      <xdr:colOff>285011</xdr:colOff>
      <xdr:row>179</xdr:row>
      <xdr:rowOff>182397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4</xdr:col>
      <xdr:colOff>470754</xdr:colOff>
      <xdr:row>160</xdr:row>
      <xdr:rowOff>169039</xdr:rowOff>
    </xdr:from>
    <xdr:to>
      <xdr:col>9</xdr:col>
      <xdr:colOff>593769</xdr:colOff>
      <xdr:row>179</xdr:row>
      <xdr:rowOff>187160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9</xdr:col>
      <xdr:colOff>803314</xdr:colOff>
      <xdr:row>161</xdr:row>
      <xdr:rowOff>22700</xdr:rowOff>
    </xdr:from>
    <xdr:to>
      <xdr:col>13</xdr:col>
      <xdr:colOff>1117921</xdr:colOff>
      <xdr:row>180</xdr:row>
      <xdr:rowOff>40821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163285</xdr:colOff>
      <xdr:row>184</xdr:row>
      <xdr:rowOff>8412</xdr:rowOff>
    </xdr:from>
    <xdr:to>
      <xdr:col>4</xdr:col>
      <xdr:colOff>267694</xdr:colOff>
      <xdr:row>203</xdr:row>
      <xdr:rowOff>26533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4</xdr:col>
      <xdr:colOff>453437</xdr:colOff>
      <xdr:row>184</xdr:row>
      <xdr:rowOff>13175</xdr:rowOff>
    </xdr:from>
    <xdr:to>
      <xdr:col>9</xdr:col>
      <xdr:colOff>576452</xdr:colOff>
      <xdr:row>203</xdr:row>
      <xdr:rowOff>31296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9</xdr:col>
      <xdr:colOff>785997</xdr:colOff>
      <xdr:row>184</xdr:row>
      <xdr:rowOff>57336</xdr:rowOff>
    </xdr:from>
    <xdr:to>
      <xdr:col>13</xdr:col>
      <xdr:colOff>1100604</xdr:colOff>
      <xdr:row>203</xdr:row>
      <xdr:rowOff>75457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163285</xdr:colOff>
      <xdr:row>205</xdr:row>
      <xdr:rowOff>8412</xdr:rowOff>
    </xdr:from>
    <xdr:to>
      <xdr:col>4</xdr:col>
      <xdr:colOff>267694</xdr:colOff>
      <xdr:row>224</xdr:row>
      <xdr:rowOff>26533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4</xdr:col>
      <xdr:colOff>453437</xdr:colOff>
      <xdr:row>205</xdr:row>
      <xdr:rowOff>13175</xdr:rowOff>
    </xdr:from>
    <xdr:to>
      <xdr:col>9</xdr:col>
      <xdr:colOff>576452</xdr:colOff>
      <xdr:row>224</xdr:row>
      <xdr:rowOff>31296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2</xdr:colOff>
      <xdr:row>9</xdr:row>
      <xdr:rowOff>0</xdr:rowOff>
    </xdr:from>
    <xdr:to>
      <xdr:col>12</xdr:col>
      <xdr:colOff>349251</xdr:colOff>
      <xdr:row>29</xdr:row>
      <xdr:rowOff>7687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1200150</xdr:colOff>
      <xdr:row>28</xdr:row>
      <xdr:rowOff>180974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139699</xdr:colOff>
      <xdr:row>33</xdr:row>
      <xdr:rowOff>25771</xdr:rowOff>
    </xdr:from>
    <xdr:to>
      <xdr:col>4</xdr:col>
      <xdr:colOff>447941</xdr:colOff>
      <xdr:row>53</xdr:row>
      <xdr:rowOff>1959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661173</xdr:colOff>
      <xdr:row>33</xdr:row>
      <xdr:rowOff>30534</xdr:rowOff>
    </xdr:from>
    <xdr:to>
      <xdr:col>9</xdr:col>
      <xdr:colOff>1295593</xdr:colOff>
      <xdr:row>53</xdr:row>
      <xdr:rowOff>6722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188932</xdr:colOff>
      <xdr:row>33</xdr:row>
      <xdr:rowOff>40059</xdr:rowOff>
    </xdr:from>
    <xdr:to>
      <xdr:col>13</xdr:col>
      <xdr:colOff>1332013</xdr:colOff>
      <xdr:row>53</xdr:row>
      <xdr:rowOff>16247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95249</xdr:colOff>
      <xdr:row>59</xdr:row>
      <xdr:rowOff>184521</xdr:rowOff>
    </xdr:from>
    <xdr:to>
      <xdr:col>4</xdr:col>
      <xdr:colOff>409654</xdr:colOff>
      <xdr:row>79</xdr:row>
      <xdr:rowOff>160709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624567</xdr:colOff>
      <xdr:row>60</xdr:row>
      <xdr:rowOff>3546</xdr:rowOff>
    </xdr:from>
    <xdr:to>
      <xdr:col>9</xdr:col>
      <xdr:colOff>1258987</xdr:colOff>
      <xdr:row>79</xdr:row>
      <xdr:rowOff>170234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144482</xdr:colOff>
      <xdr:row>60</xdr:row>
      <xdr:rowOff>13071</xdr:rowOff>
    </xdr:from>
    <xdr:to>
      <xdr:col>13</xdr:col>
      <xdr:colOff>1287563</xdr:colOff>
      <xdr:row>79</xdr:row>
      <xdr:rowOff>179759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95249</xdr:colOff>
      <xdr:row>80</xdr:row>
      <xdr:rowOff>184521</xdr:rowOff>
    </xdr:from>
    <xdr:to>
      <xdr:col>4</xdr:col>
      <xdr:colOff>409654</xdr:colOff>
      <xdr:row>100</xdr:row>
      <xdr:rowOff>160709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4</xdr:col>
      <xdr:colOff>624567</xdr:colOff>
      <xdr:row>81</xdr:row>
      <xdr:rowOff>3546</xdr:rowOff>
    </xdr:from>
    <xdr:to>
      <xdr:col>9</xdr:col>
      <xdr:colOff>1258987</xdr:colOff>
      <xdr:row>100</xdr:row>
      <xdr:rowOff>170234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144482</xdr:colOff>
      <xdr:row>81</xdr:row>
      <xdr:rowOff>13071</xdr:rowOff>
    </xdr:from>
    <xdr:to>
      <xdr:col>13</xdr:col>
      <xdr:colOff>1287563</xdr:colOff>
      <xdr:row>100</xdr:row>
      <xdr:rowOff>179759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95249</xdr:colOff>
      <xdr:row>101</xdr:row>
      <xdr:rowOff>184521</xdr:rowOff>
    </xdr:from>
    <xdr:to>
      <xdr:col>4</xdr:col>
      <xdr:colOff>409654</xdr:colOff>
      <xdr:row>121</xdr:row>
      <xdr:rowOff>160709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624567</xdr:colOff>
      <xdr:row>102</xdr:row>
      <xdr:rowOff>3546</xdr:rowOff>
    </xdr:from>
    <xdr:to>
      <xdr:col>9</xdr:col>
      <xdr:colOff>1258987</xdr:colOff>
      <xdr:row>121</xdr:row>
      <xdr:rowOff>170234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144482</xdr:colOff>
      <xdr:row>102</xdr:row>
      <xdr:rowOff>13071</xdr:rowOff>
    </xdr:from>
    <xdr:to>
      <xdr:col>13</xdr:col>
      <xdr:colOff>1287563</xdr:colOff>
      <xdr:row>121</xdr:row>
      <xdr:rowOff>179759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95249</xdr:colOff>
      <xdr:row>123</xdr:row>
      <xdr:rowOff>168646</xdr:rowOff>
    </xdr:from>
    <xdr:to>
      <xdr:col>4</xdr:col>
      <xdr:colOff>409654</xdr:colOff>
      <xdr:row>143</xdr:row>
      <xdr:rowOff>144834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4</xdr:col>
      <xdr:colOff>624567</xdr:colOff>
      <xdr:row>123</xdr:row>
      <xdr:rowOff>178171</xdr:rowOff>
    </xdr:from>
    <xdr:to>
      <xdr:col>9</xdr:col>
      <xdr:colOff>1258987</xdr:colOff>
      <xdr:row>143</xdr:row>
      <xdr:rowOff>154359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10</xdr:col>
      <xdr:colOff>144482</xdr:colOff>
      <xdr:row>123</xdr:row>
      <xdr:rowOff>187696</xdr:rowOff>
    </xdr:from>
    <xdr:to>
      <xdr:col>13</xdr:col>
      <xdr:colOff>1287563</xdr:colOff>
      <xdr:row>143</xdr:row>
      <xdr:rowOff>163884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95249</xdr:colOff>
      <xdr:row>144</xdr:row>
      <xdr:rowOff>168646</xdr:rowOff>
    </xdr:from>
    <xdr:to>
      <xdr:col>4</xdr:col>
      <xdr:colOff>409654</xdr:colOff>
      <xdr:row>164</xdr:row>
      <xdr:rowOff>144834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624567</xdr:colOff>
      <xdr:row>144</xdr:row>
      <xdr:rowOff>178171</xdr:rowOff>
    </xdr:from>
    <xdr:to>
      <xdr:col>9</xdr:col>
      <xdr:colOff>1258987</xdr:colOff>
      <xdr:row>164</xdr:row>
      <xdr:rowOff>154359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10</xdr:col>
      <xdr:colOff>144482</xdr:colOff>
      <xdr:row>144</xdr:row>
      <xdr:rowOff>187696</xdr:rowOff>
    </xdr:from>
    <xdr:to>
      <xdr:col>13</xdr:col>
      <xdr:colOff>1287563</xdr:colOff>
      <xdr:row>164</xdr:row>
      <xdr:rowOff>163884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95249</xdr:colOff>
      <xdr:row>165</xdr:row>
      <xdr:rowOff>168646</xdr:rowOff>
    </xdr:from>
    <xdr:to>
      <xdr:col>4</xdr:col>
      <xdr:colOff>409654</xdr:colOff>
      <xdr:row>185</xdr:row>
      <xdr:rowOff>144834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4</xdr:col>
      <xdr:colOff>624567</xdr:colOff>
      <xdr:row>165</xdr:row>
      <xdr:rowOff>178171</xdr:rowOff>
    </xdr:from>
    <xdr:to>
      <xdr:col>9</xdr:col>
      <xdr:colOff>1258987</xdr:colOff>
      <xdr:row>185</xdr:row>
      <xdr:rowOff>154359</xdr:rowOff>
    </xdr:to>
    <xdr:graphicFrame macro="">
      <xdr:nvGraphicFramePr>
        <xdr:cNvPr id="41" name="Диаграмма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10</xdr:col>
      <xdr:colOff>144482</xdr:colOff>
      <xdr:row>165</xdr:row>
      <xdr:rowOff>187696</xdr:rowOff>
    </xdr:from>
    <xdr:to>
      <xdr:col>13</xdr:col>
      <xdr:colOff>1287563</xdr:colOff>
      <xdr:row>185</xdr:row>
      <xdr:rowOff>163884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126999</xdr:colOff>
      <xdr:row>187</xdr:row>
      <xdr:rowOff>152771</xdr:rowOff>
    </xdr:from>
    <xdr:to>
      <xdr:col>4</xdr:col>
      <xdr:colOff>441404</xdr:colOff>
      <xdr:row>207</xdr:row>
      <xdr:rowOff>128959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4</xdr:col>
      <xdr:colOff>656317</xdr:colOff>
      <xdr:row>187</xdr:row>
      <xdr:rowOff>162296</xdr:rowOff>
    </xdr:from>
    <xdr:to>
      <xdr:col>9</xdr:col>
      <xdr:colOff>1290737</xdr:colOff>
      <xdr:row>207</xdr:row>
      <xdr:rowOff>138484</xdr:rowOff>
    </xdr:to>
    <xdr:graphicFrame macro="">
      <xdr:nvGraphicFramePr>
        <xdr:cNvPr id="44" name="Диаграмма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10</xdr:col>
      <xdr:colOff>176232</xdr:colOff>
      <xdr:row>187</xdr:row>
      <xdr:rowOff>171821</xdr:rowOff>
    </xdr:from>
    <xdr:to>
      <xdr:col>13</xdr:col>
      <xdr:colOff>1319313</xdr:colOff>
      <xdr:row>207</xdr:row>
      <xdr:rowOff>148009</xdr:rowOff>
    </xdr:to>
    <xdr:graphicFrame macro="">
      <xdr:nvGraphicFramePr>
        <xdr:cNvPr id="45" name="Диаграмма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126999</xdr:colOff>
      <xdr:row>208</xdr:row>
      <xdr:rowOff>152771</xdr:rowOff>
    </xdr:from>
    <xdr:to>
      <xdr:col>4</xdr:col>
      <xdr:colOff>441404</xdr:colOff>
      <xdr:row>228</xdr:row>
      <xdr:rowOff>128959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4</xdr:col>
      <xdr:colOff>656317</xdr:colOff>
      <xdr:row>208</xdr:row>
      <xdr:rowOff>162296</xdr:rowOff>
    </xdr:from>
    <xdr:to>
      <xdr:col>9</xdr:col>
      <xdr:colOff>1290737</xdr:colOff>
      <xdr:row>228</xdr:row>
      <xdr:rowOff>138484</xdr:rowOff>
    </xdr:to>
    <xdr:graphicFrame macro="">
      <xdr:nvGraphicFramePr>
        <xdr:cNvPr id="47" name="Диаграмма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1360710</xdr:colOff>
      <xdr:row>29</xdr:row>
      <xdr:rowOff>7687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11</xdr:col>
      <xdr:colOff>1200150</xdr:colOff>
      <xdr:row>25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0</xdr:rowOff>
    </xdr:from>
    <xdr:to>
      <xdr:col>10</xdr:col>
      <xdr:colOff>168088</xdr:colOff>
      <xdr:row>75</xdr:row>
      <xdr:rowOff>45843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174625</xdr:rowOff>
    </xdr:from>
    <xdr:to>
      <xdr:col>13</xdr:col>
      <xdr:colOff>22225</xdr:colOff>
      <xdr:row>35</xdr:row>
      <xdr:rowOff>155575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30</xdr:row>
      <xdr:rowOff>150626</xdr:rowOff>
    </xdr:from>
    <xdr:to>
      <xdr:col>5</xdr:col>
      <xdr:colOff>101600</xdr:colOff>
      <xdr:row>50</xdr:row>
      <xdr:rowOff>126814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132896</xdr:colOff>
      <xdr:row>30</xdr:row>
      <xdr:rowOff>146318</xdr:rowOff>
    </xdr:from>
    <xdr:to>
      <xdr:col>10</xdr:col>
      <xdr:colOff>533854</xdr:colOff>
      <xdr:row>50</xdr:row>
      <xdr:rowOff>122506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599088</xdr:colOff>
      <xdr:row>30</xdr:row>
      <xdr:rowOff>136793</xdr:rowOff>
    </xdr:from>
    <xdr:to>
      <xdr:col>15</xdr:col>
      <xdr:colOff>921416</xdr:colOff>
      <xdr:row>50</xdr:row>
      <xdr:rowOff>112981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127000</xdr:colOff>
      <xdr:row>50</xdr:row>
      <xdr:rowOff>172851</xdr:rowOff>
    </xdr:from>
    <xdr:to>
      <xdr:col>5</xdr:col>
      <xdr:colOff>104775</xdr:colOff>
      <xdr:row>70</xdr:row>
      <xdr:rowOff>149039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120196</xdr:colOff>
      <xdr:row>50</xdr:row>
      <xdr:rowOff>168543</xdr:rowOff>
    </xdr:from>
    <xdr:to>
      <xdr:col>10</xdr:col>
      <xdr:colOff>521154</xdr:colOff>
      <xdr:row>70</xdr:row>
      <xdr:rowOff>144731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602263</xdr:colOff>
      <xdr:row>50</xdr:row>
      <xdr:rowOff>143143</xdr:rowOff>
    </xdr:from>
    <xdr:to>
      <xdr:col>15</xdr:col>
      <xdr:colOff>924591</xdr:colOff>
      <xdr:row>70</xdr:row>
      <xdr:rowOff>119331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111125</xdr:colOff>
      <xdr:row>70</xdr:row>
      <xdr:rowOff>188726</xdr:rowOff>
    </xdr:from>
    <xdr:to>
      <xdr:col>5</xdr:col>
      <xdr:colOff>88900</xdr:colOff>
      <xdr:row>90</xdr:row>
      <xdr:rowOff>164914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5</xdr:col>
      <xdr:colOff>151946</xdr:colOff>
      <xdr:row>70</xdr:row>
      <xdr:rowOff>184418</xdr:rowOff>
    </xdr:from>
    <xdr:to>
      <xdr:col>10</xdr:col>
      <xdr:colOff>552904</xdr:colOff>
      <xdr:row>90</xdr:row>
      <xdr:rowOff>160606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602263</xdr:colOff>
      <xdr:row>71</xdr:row>
      <xdr:rowOff>16143</xdr:rowOff>
    </xdr:from>
    <xdr:to>
      <xdr:col>15</xdr:col>
      <xdr:colOff>924591</xdr:colOff>
      <xdr:row>90</xdr:row>
      <xdr:rowOff>182831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95250</xdr:colOff>
      <xdr:row>92</xdr:row>
      <xdr:rowOff>45851</xdr:rowOff>
    </xdr:from>
    <xdr:to>
      <xdr:col>5</xdr:col>
      <xdr:colOff>73025</xdr:colOff>
      <xdr:row>112</xdr:row>
      <xdr:rowOff>22039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104321</xdr:colOff>
      <xdr:row>92</xdr:row>
      <xdr:rowOff>57418</xdr:rowOff>
    </xdr:from>
    <xdr:to>
      <xdr:col>10</xdr:col>
      <xdr:colOff>505279</xdr:colOff>
      <xdr:row>112</xdr:row>
      <xdr:rowOff>33606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554638</xdr:colOff>
      <xdr:row>92</xdr:row>
      <xdr:rowOff>63768</xdr:rowOff>
    </xdr:from>
    <xdr:to>
      <xdr:col>15</xdr:col>
      <xdr:colOff>876966</xdr:colOff>
      <xdr:row>112</xdr:row>
      <xdr:rowOff>39956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111125</xdr:colOff>
      <xdr:row>112</xdr:row>
      <xdr:rowOff>109351</xdr:rowOff>
    </xdr:from>
    <xdr:to>
      <xdr:col>5</xdr:col>
      <xdr:colOff>88900</xdr:colOff>
      <xdr:row>132</xdr:row>
      <xdr:rowOff>85539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5</xdr:col>
      <xdr:colOff>120196</xdr:colOff>
      <xdr:row>112</xdr:row>
      <xdr:rowOff>120918</xdr:rowOff>
    </xdr:from>
    <xdr:to>
      <xdr:col>10</xdr:col>
      <xdr:colOff>521154</xdr:colOff>
      <xdr:row>132</xdr:row>
      <xdr:rowOff>97106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10</xdr:col>
      <xdr:colOff>570513</xdr:colOff>
      <xdr:row>112</xdr:row>
      <xdr:rowOff>127268</xdr:rowOff>
    </xdr:from>
    <xdr:to>
      <xdr:col>15</xdr:col>
      <xdr:colOff>892841</xdr:colOff>
      <xdr:row>132</xdr:row>
      <xdr:rowOff>103456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111125</xdr:colOff>
      <xdr:row>132</xdr:row>
      <xdr:rowOff>125226</xdr:rowOff>
    </xdr:from>
    <xdr:to>
      <xdr:col>5</xdr:col>
      <xdr:colOff>88900</xdr:colOff>
      <xdr:row>152</xdr:row>
      <xdr:rowOff>101414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5</xdr:col>
      <xdr:colOff>136071</xdr:colOff>
      <xdr:row>132</xdr:row>
      <xdr:rowOff>136793</xdr:rowOff>
    </xdr:from>
    <xdr:to>
      <xdr:col>10</xdr:col>
      <xdr:colOff>537029</xdr:colOff>
      <xdr:row>152</xdr:row>
      <xdr:rowOff>112981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10</xdr:col>
      <xdr:colOff>602263</xdr:colOff>
      <xdr:row>132</xdr:row>
      <xdr:rowOff>143143</xdr:rowOff>
    </xdr:from>
    <xdr:to>
      <xdr:col>15</xdr:col>
      <xdr:colOff>924591</xdr:colOff>
      <xdr:row>152</xdr:row>
      <xdr:rowOff>119331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95250</xdr:colOff>
      <xdr:row>154</xdr:row>
      <xdr:rowOff>61726</xdr:rowOff>
    </xdr:from>
    <xdr:to>
      <xdr:col>5</xdr:col>
      <xdr:colOff>73025</xdr:colOff>
      <xdr:row>174</xdr:row>
      <xdr:rowOff>37914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5</xdr:col>
      <xdr:colOff>120196</xdr:colOff>
      <xdr:row>154</xdr:row>
      <xdr:rowOff>57418</xdr:rowOff>
    </xdr:from>
    <xdr:to>
      <xdr:col>10</xdr:col>
      <xdr:colOff>521154</xdr:colOff>
      <xdr:row>174</xdr:row>
      <xdr:rowOff>33606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10</xdr:col>
      <xdr:colOff>554638</xdr:colOff>
      <xdr:row>154</xdr:row>
      <xdr:rowOff>47893</xdr:rowOff>
    </xdr:from>
    <xdr:to>
      <xdr:col>15</xdr:col>
      <xdr:colOff>876966</xdr:colOff>
      <xdr:row>174</xdr:row>
      <xdr:rowOff>24081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95250</xdr:colOff>
      <xdr:row>174</xdr:row>
      <xdr:rowOff>77601</xdr:rowOff>
    </xdr:from>
    <xdr:to>
      <xdr:col>5</xdr:col>
      <xdr:colOff>73025</xdr:colOff>
      <xdr:row>194</xdr:row>
      <xdr:rowOff>53789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5</xdr:col>
      <xdr:colOff>104321</xdr:colOff>
      <xdr:row>174</xdr:row>
      <xdr:rowOff>73293</xdr:rowOff>
    </xdr:from>
    <xdr:to>
      <xdr:col>10</xdr:col>
      <xdr:colOff>505279</xdr:colOff>
      <xdr:row>194</xdr:row>
      <xdr:rowOff>49481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10</xdr:col>
      <xdr:colOff>554638</xdr:colOff>
      <xdr:row>174</xdr:row>
      <xdr:rowOff>79643</xdr:rowOff>
    </xdr:from>
    <xdr:to>
      <xdr:col>15</xdr:col>
      <xdr:colOff>876966</xdr:colOff>
      <xdr:row>194</xdr:row>
      <xdr:rowOff>55831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111125</xdr:colOff>
      <xdr:row>194</xdr:row>
      <xdr:rowOff>88714</xdr:rowOff>
    </xdr:from>
    <xdr:to>
      <xdr:col>5</xdr:col>
      <xdr:colOff>88900</xdr:colOff>
      <xdr:row>214</xdr:row>
      <xdr:rowOff>64902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5</xdr:col>
      <xdr:colOff>136071</xdr:colOff>
      <xdr:row>194</xdr:row>
      <xdr:rowOff>100281</xdr:rowOff>
    </xdr:from>
    <xdr:to>
      <xdr:col>10</xdr:col>
      <xdr:colOff>537029</xdr:colOff>
      <xdr:row>214</xdr:row>
      <xdr:rowOff>76469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159281</xdr:colOff>
      <xdr:row>9</xdr:row>
      <xdr:rowOff>66751</xdr:rowOff>
    </xdr:from>
    <xdr:to>
      <xdr:col>15</xdr:col>
      <xdr:colOff>951695</xdr:colOff>
      <xdr:row>29</xdr:row>
      <xdr:rowOff>60831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31</xdr:col>
      <xdr:colOff>179295</xdr:colOff>
      <xdr:row>2</xdr:row>
      <xdr:rowOff>11206</xdr:rowOff>
    </xdr:from>
    <xdr:to>
      <xdr:col>44</xdr:col>
      <xdr:colOff>537882</xdr:colOff>
      <xdr:row>17</xdr:row>
      <xdr:rowOff>43705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171451</xdr:rowOff>
    </xdr:from>
    <xdr:to>
      <xdr:col>10</xdr:col>
      <xdr:colOff>66675</xdr:colOff>
      <xdr:row>27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107950</xdr:colOff>
      <xdr:row>34</xdr:row>
      <xdr:rowOff>169956</xdr:rowOff>
    </xdr:from>
    <xdr:to>
      <xdr:col>4</xdr:col>
      <xdr:colOff>425263</xdr:colOff>
      <xdr:row>54</xdr:row>
      <xdr:rowOff>146144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508561</xdr:colOff>
      <xdr:row>35</xdr:row>
      <xdr:rowOff>25308</xdr:rowOff>
    </xdr:from>
    <xdr:to>
      <xdr:col>9</xdr:col>
      <xdr:colOff>1149723</xdr:colOff>
      <xdr:row>55</xdr:row>
      <xdr:rowOff>1496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52668</xdr:colOff>
      <xdr:row>35</xdr:row>
      <xdr:rowOff>34833</xdr:rowOff>
    </xdr:from>
    <xdr:to>
      <xdr:col>13</xdr:col>
      <xdr:colOff>1186142</xdr:colOff>
      <xdr:row>55</xdr:row>
      <xdr:rowOff>11021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67236</xdr:colOff>
      <xdr:row>58</xdr:row>
      <xdr:rowOff>72278</xdr:rowOff>
    </xdr:from>
    <xdr:to>
      <xdr:col>4</xdr:col>
      <xdr:colOff>388844</xdr:colOff>
      <xdr:row>78</xdr:row>
      <xdr:rowOff>48466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498103</xdr:colOff>
      <xdr:row>58</xdr:row>
      <xdr:rowOff>81803</xdr:rowOff>
    </xdr:from>
    <xdr:to>
      <xdr:col>9</xdr:col>
      <xdr:colOff>1131795</xdr:colOff>
      <xdr:row>78</xdr:row>
      <xdr:rowOff>57991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26895</xdr:colOff>
      <xdr:row>58</xdr:row>
      <xdr:rowOff>91328</xdr:rowOff>
    </xdr:from>
    <xdr:to>
      <xdr:col>13</xdr:col>
      <xdr:colOff>1160370</xdr:colOff>
      <xdr:row>78</xdr:row>
      <xdr:rowOff>67516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77932</xdr:colOff>
      <xdr:row>78</xdr:row>
      <xdr:rowOff>112517</xdr:rowOff>
    </xdr:from>
    <xdr:to>
      <xdr:col>4</xdr:col>
      <xdr:colOff>433158</xdr:colOff>
      <xdr:row>98</xdr:row>
      <xdr:rowOff>88705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4</xdr:col>
      <xdr:colOff>469069</xdr:colOff>
      <xdr:row>78</xdr:row>
      <xdr:rowOff>116949</xdr:rowOff>
    </xdr:from>
    <xdr:to>
      <xdr:col>9</xdr:col>
      <xdr:colOff>1289186</xdr:colOff>
      <xdr:row>98</xdr:row>
      <xdr:rowOff>93137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2446</xdr:colOff>
      <xdr:row>78</xdr:row>
      <xdr:rowOff>109156</xdr:rowOff>
    </xdr:from>
    <xdr:to>
      <xdr:col>13</xdr:col>
      <xdr:colOff>1092625</xdr:colOff>
      <xdr:row>98</xdr:row>
      <xdr:rowOff>85344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112568</xdr:colOff>
      <xdr:row>99</xdr:row>
      <xdr:rowOff>43244</xdr:rowOff>
    </xdr:from>
    <xdr:to>
      <xdr:col>4</xdr:col>
      <xdr:colOff>467794</xdr:colOff>
      <xdr:row>119</xdr:row>
      <xdr:rowOff>19432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538341</xdr:colOff>
      <xdr:row>99</xdr:row>
      <xdr:rowOff>47676</xdr:rowOff>
    </xdr:from>
    <xdr:to>
      <xdr:col>9</xdr:col>
      <xdr:colOff>1358458</xdr:colOff>
      <xdr:row>119</xdr:row>
      <xdr:rowOff>23864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19764</xdr:colOff>
      <xdr:row>99</xdr:row>
      <xdr:rowOff>74519</xdr:rowOff>
    </xdr:from>
    <xdr:to>
      <xdr:col>13</xdr:col>
      <xdr:colOff>1109943</xdr:colOff>
      <xdr:row>119</xdr:row>
      <xdr:rowOff>50707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95250</xdr:colOff>
      <xdr:row>122</xdr:row>
      <xdr:rowOff>164472</xdr:rowOff>
    </xdr:from>
    <xdr:to>
      <xdr:col>4</xdr:col>
      <xdr:colOff>450476</xdr:colOff>
      <xdr:row>142</xdr:row>
      <xdr:rowOff>140660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4</xdr:col>
      <xdr:colOff>555660</xdr:colOff>
      <xdr:row>122</xdr:row>
      <xdr:rowOff>168903</xdr:rowOff>
    </xdr:from>
    <xdr:to>
      <xdr:col>9</xdr:col>
      <xdr:colOff>1375777</xdr:colOff>
      <xdr:row>142</xdr:row>
      <xdr:rowOff>145091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10</xdr:col>
      <xdr:colOff>89036</xdr:colOff>
      <xdr:row>122</xdr:row>
      <xdr:rowOff>178429</xdr:rowOff>
    </xdr:from>
    <xdr:to>
      <xdr:col>13</xdr:col>
      <xdr:colOff>1179215</xdr:colOff>
      <xdr:row>142</xdr:row>
      <xdr:rowOff>154617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95251</xdr:colOff>
      <xdr:row>143</xdr:row>
      <xdr:rowOff>60562</xdr:rowOff>
    </xdr:from>
    <xdr:to>
      <xdr:col>4</xdr:col>
      <xdr:colOff>450477</xdr:colOff>
      <xdr:row>163</xdr:row>
      <xdr:rowOff>36750</xdr:rowOff>
    </xdr:to>
    <xdr:graphicFrame macro="">
      <xdr:nvGraphicFramePr>
        <xdr:cNvPr id="41" name="Диаграмма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503706</xdr:colOff>
      <xdr:row>143</xdr:row>
      <xdr:rowOff>47676</xdr:rowOff>
    </xdr:from>
    <xdr:to>
      <xdr:col>9</xdr:col>
      <xdr:colOff>1323823</xdr:colOff>
      <xdr:row>163</xdr:row>
      <xdr:rowOff>23864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10</xdr:col>
      <xdr:colOff>54401</xdr:colOff>
      <xdr:row>143</xdr:row>
      <xdr:rowOff>57201</xdr:rowOff>
    </xdr:from>
    <xdr:to>
      <xdr:col>13</xdr:col>
      <xdr:colOff>1144580</xdr:colOff>
      <xdr:row>163</xdr:row>
      <xdr:rowOff>33389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112568</xdr:colOff>
      <xdr:row>163</xdr:row>
      <xdr:rowOff>129835</xdr:rowOff>
    </xdr:from>
    <xdr:to>
      <xdr:col>4</xdr:col>
      <xdr:colOff>467794</xdr:colOff>
      <xdr:row>183</xdr:row>
      <xdr:rowOff>106023</xdr:rowOff>
    </xdr:to>
    <xdr:graphicFrame macro="">
      <xdr:nvGraphicFramePr>
        <xdr:cNvPr id="44" name="Диаграмма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4</xdr:col>
      <xdr:colOff>538341</xdr:colOff>
      <xdr:row>163</xdr:row>
      <xdr:rowOff>151585</xdr:rowOff>
    </xdr:from>
    <xdr:to>
      <xdr:col>9</xdr:col>
      <xdr:colOff>1358458</xdr:colOff>
      <xdr:row>183</xdr:row>
      <xdr:rowOff>127773</xdr:rowOff>
    </xdr:to>
    <xdr:graphicFrame macro="">
      <xdr:nvGraphicFramePr>
        <xdr:cNvPr id="45" name="Диаграмма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10</xdr:col>
      <xdr:colOff>106354</xdr:colOff>
      <xdr:row>163</xdr:row>
      <xdr:rowOff>143792</xdr:rowOff>
    </xdr:from>
    <xdr:to>
      <xdr:col>13</xdr:col>
      <xdr:colOff>1196533</xdr:colOff>
      <xdr:row>183</xdr:row>
      <xdr:rowOff>119980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164523</xdr:colOff>
      <xdr:row>186</xdr:row>
      <xdr:rowOff>164471</xdr:rowOff>
    </xdr:from>
    <xdr:to>
      <xdr:col>4</xdr:col>
      <xdr:colOff>519749</xdr:colOff>
      <xdr:row>206</xdr:row>
      <xdr:rowOff>140659</xdr:rowOff>
    </xdr:to>
    <xdr:graphicFrame macro="">
      <xdr:nvGraphicFramePr>
        <xdr:cNvPr id="47" name="Диаграмма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4</xdr:col>
      <xdr:colOff>590296</xdr:colOff>
      <xdr:row>186</xdr:row>
      <xdr:rowOff>151585</xdr:rowOff>
    </xdr:from>
    <xdr:to>
      <xdr:col>10</xdr:col>
      <xdr:colOff>24958</xdr:colOff>
      <xdr:row>206</xdr:row>
      <xdr:rowOff>127773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10</xdr:col>
      <xdr:colOff>140991</xdr:colOff>
      <xdr:row>186</xdr:row>
      <xdr:rowOff>161110</xdr:rowOff>
    </xdr:from>
    <xdr:to>
      <xdr:col>13</xdr:col>
      <xdr:colOff>1231170</xdr:colOff>
      <xdr:row>206</xdr:row>
      <xdr:rowOff>137298</xdr:rowOff>
    </xdr:to>
    <xdr:graphicFrame macro="">
      <xdr:nvGraphicFramePr>
        <xdr:cNvPr id="49" name="Диаграмма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164523</xdr:colOff>
      <xdr:row>207</xdr:row>
      <xdr:rowOff>43244</xdr:rowOff>
    </xdr:from>
    <xdr:to>
      <xdr:col>4</xdr:col>
      <xdr:colOff>519749</xdr:colOff>
      <xdr:row>227</xdr:row>
      <xdr:rowOff>19432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4</xdr:col>
      <xdr:colOff>763478</xdr:colOff>
      <xdr:row>207</xdr:row>
      <xdr:rowOff>30358</xdr:rowOff>
    </xdr:from>
    <xdr:to>
      <xdr:col>10</xdr:col>
      <xdr:colOff>198140</xdr:colOff>
      <xdr:row>227</xdr:row>
      <xdr:rowOff>6546</xdr:rowOff>
    </xdr:to>
    <xdr:graphicFrame macro="">
      <xdr:nvGraphicFramePr>
        <xdr:cNvPr id="51" name="Диаграмма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1371117</xdr:colOff>
      <xdr:row>29</xdr:row>
      <xdr:rowOff>7687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11</xdr:col>
      <xdr:colOff>1200150</xdr:colOff>
      <xdr:row>27</xdr:row>
      <xdr:rowOff>47624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36</xdr:row>
      <xdr:rowOff>11843</xdr:rowOff>
    </xdr:from>
    <xdr:to>
      <xdr:col>4</xdr:col>
      <xdr:colOff>533502</xdr:colOff>
      <xdr:row>55</xdr:row>
      <xdr:rowOff>178531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676226</xdr:colOff>
      <xdr:row>36</xdr:row>
      <xdr:rowOff>36398</xdr:rowOff>
    </xdr:from>
    <xdr:to>
      <xdr:col>10</xdr:col>
      <xdr:colOff>5595</xdr:colOff>
      <xdr:row>56</xdr:row>
      <xdr:rowOff>12586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293667</xdr:colOff>
      <xdr:row>36</xdr:row>
      <xdr:rowOff>45923</xdr:rowOff>
    </xdr:from>
    <xdr:to>
      <xdr:col>14</xdr:col>
      <xdr:colOff>39541</xdr:colOff>
      <xdr:row>56</xdr:row>
      <xdr:rowOff>22111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225136</xdr:colOff>
      <xdr:row>73</xdr:row>
      <xdr:rowOff>81116</xdr:rowOff>
    </xdr:from>
    <xdr:to>
      <xdr:col>4</xdr:col>
      <xdr:colOff>545726</xdr:colOff>
      <xdr:row>93</xdr:row>
      <xdr:rowOff>57304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690131</xdr:colOff>
      <xdr:row>73</xdr:row>
      <xdr:rowOff>110433</xdr:rowOff>
    </xdr:from>
    <xdr:to>
      <xdr:col>10</xdr:col>
      <xdr:colOff>19500</xdr:colOff>
      <xdr:row>93</xdr:row>
      <xdr:rowOff>86621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292924</xdr:colOff>
      <xdr:row>73</xdr:row>
      <xdr:rowOff>119958</xdr:rowOff>
    </xdr:from>
    <xdr:to>
      <xdr:col>14</xdr:col>
      <xdr:colOff>45602</xdr:colOff>
      <xdr:row>93</xdr:row>
      <xdr:rowOff>96146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225136</xdr:colOff>
      <xdr:row>94</xdr:row>
      <xdr:rowOff>81116</xdr:rowOff>
    </xdr:from>
    <xdr:to>
      <xdr:col>4</xdr:col>
      <xdr:colOff>545726</xdr:colOff>
      <xdr:row>114</xdr:row>
      <xdr:rowOff>57304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4</xdr:col>
      <xdr:colOff>690131</xdr:colOff>
      <xdr:row>94</xdr:row>
      <xdr:rowOff>110433</xdr:rowOff>
    </xdr:from>
    <xdr:to>
      <xdr:col>10</xdr:col>
      <xdr:colOff>19500</xdr:colOff>
      <xdr:row>114</xdr:row>
      <xdr:rowOff>86621</xdr:rowOff>
    </xdr:to>
    <xdr:graphicFrame macro="">
      <xdr:nvGraphicFramePr>
        <xdr:cNvPr id="32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10</xdr:col>
      <xdr:colOff>292924</xdr:colOff>
      <xdr:row>94</xdr:row>
      <xdr:rowOff>119958</xdr:rowOff>
    </xdr:from>
    <xdr:to>
      <xdr:col>14</xdr:col>
      <xdr:colOff>45602</xdr:colOff>
      <xdr:row>114</xdr:row>
      <xdr:rowOff>96146</xdr:rowOff>
    </xdr:to>
    <xdr:graphicFrame macro="">
      <xdr:nvGraphicFramePr>
        <xdr:cNvPr id="33" name="Диаграмма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0</xdr:col>
      <xdr:colOff>225136</xdr:colOff>
      <xdr:row>115</xdr:row>
      <xdr:rowOff>81116</xdr:rowOff>
    </xdr:from>
    <xdr:to>
      <xdr:col>4</xdr:col>
      <xdr:colOff>545726</xdr:colOff>
      <xdr:row>135</xdr:row>
      <xdr:rowOff>57304</xdr:rowOff>
    </xdr:to>
    <xdr:graphicFrame macro="">
      <xdr:nvGraphicFramePr>
        <xdr:cNvPr id="3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4</xdr:col>
      <xdr:colOff>690131</xdr:colOff>
      <xdr:row>115</xdr:row>
      <xdr:rowOff>110433</xdr:rowOff>
    </xdr:from>
    <xdr:to>
      <xdr:col>10</xdr:col>
      <xdr:colOff>19500</xdr:colOff>
      <xdr:row>135</xdr:row>
      <xdr:rowOff>86621</xdr:rowOff>
    </xdr:to>
    <xdr:graphicFrame macro="">
      <xdr:nvGraphicFramePr>
        <xdr:cNvPr id="35" name="Диаграмма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292924</xdr:colOff>
      <xdr:row>115</xdr:row>
      <xdr:rowOff>119958</xdr:rowOff>
    </xdr:from>
    <xdr:to>
      <xdr:col>14</xdr:col>
      <xdr:colOff>45602</xdr:colOff>
      <xdr:row>135</xdr:row>
      <xdr:rowOff>96146</xdr:rowOff>
    </xdr:to>
    <xdr:graphicFrame macro="">
      <xdr:nvGraphicFramePr>
        <xdr:cNvPr id="36" name="Диаграмма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0</xdr:col>
      <xdr:colOff>173182</xdr:colOff>
      <xdr:row>152</xdr:row>
      <xdr:rowOff>133071</xdr:rowOff>
    </xdr:from>
    <xdr:to>
      <xdr:col>4</xdr:col>
      <xdr:colOff>493772</xdr:colOff>
      <xdr:row>172</xdr:row>
      <xdr:rowOff>109259</xdr:rowOff>
    </xdr:to>
    <xdr:graphicFrame macro="">
      <xdr:nvGraphicFramePr>
        <xdr:cNvPr id="37" name="Диаграмма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4</xdr:col>
      <xdr:colOff>638177</xdr:colOff>
      <xdr:row>152</xdr:row>
      <xdr:rowOff>162388</xdr:rowOff>
    </xdr:from>
    <xdr:to>
      <xdr:col>9</xdr:col>
      <xdr:colOff>1353000</xdr:colOff>
      <xdr:row>172</xdr:row>
      <xdr:rowOff>138576</xdr:rowOff>
    </xdr:to>
    <xdr:graphicFrame macro="">
      <xdr:nvGraphicFramePr>
        <xdr:cNvPr id="38" name="Диаграмма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10</xdr:col>
      <xdr:colOff>240970</xdr:colOff>
      <xdr:row>152</xdr:row>
      <xdr:rowOff>171913</xdr:rowOff>
    </xdr:from>
    <xdr:to>
      <xdr:col>14</xdr:col>
      <xdr:colOff>779</xdr:colOff>
      <xdr:row>172</xdr:row>
      <xdr:rowOff>148101</xdr:rowOff>
    </xdr:to>
    <xdr:graphicFrame macro="">
      <xdr:nvGraphicFramePr>
        <xdr:cNvPr id="39" name="Диаграмма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173182</xdr:colOff>
      <xdr:row>173</xdr:row>
      <xdr:rowOff>133071</xdr:rowOff>
    </xdr:from>
    <xdr:to>
      <xdr:col>4</xdr:col>
      <xdr:colOff>493772</xdr:colOff>
      <xdr:row>193</xdr:row>
      <xdr:rowOff>109259</xdr:rowOff>
    </xdr:to>
    <xdr:graphicFrame macro="">
      <xdr:nvGraphicFramePr>
        <xdr:cNvPr id="40" name="Диаграмма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4</xdr:col>
      <xdr:colOff>638177</xdr:colOff>
      <xdr:row>173</xdr:row>
      <xdr:rowOff>162388</xdr:rowOff>
    </xdr:from>
    <xdr:to>
      <xdr:col>9</xdr:col>
      <xdr:colOff>1353000</xdr:colOff>
      <xdr:row>193</xdr:row>
      <xdr:rowOff>138576</xdr:rowOff>
    </xdr:to>
    <xdr:graphicFrame macro="">
      <xdr:nvGraphicFramePr>
        <xdr:cNvPr id="41" name="Диаграмма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10</xdr:col>
      <xdr:colOff>240970</xdr:colOff>
      <xdr:row>173</xdr:row>
      <xdr:rowOff>171913</xdr:rowOff>
    </xdr:from>
    <xdr:to>
      <xdr:col>14</xdr:col>
      <xdr:colOff>779</xdr:colOff>
      <xdr:row>193</xdr:row>
      <xdr:rowOff>148101</xdr:rowOff>
    </xdr:to>
    <xdr:graphicFrame macro="">
      <xdr:nvGraphicFramePr>
        <xdr:cNvPr id="42" name="Диаграмма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0</xdr:col>
      <xdr:colOff>173182</xdr:colOff>
      <xdr:row>194</xdr:row>
      <xdr:rowOff>133071</xdr:rowOff>
    </xdr:from>
    <xdr:to>
      <xdr:col>4</xdr:col>
      <xdr:colOff>493772</xdr:colOff>
      <xdr:row>214</xdr:row>
      <xdr:rowOff>109259</xdr:rowOff>
    </xdr:to>
    <xdr:graphicFrame macro="">
      <xdr:nvGraphicFramePr>
        <xdr:cNvPr id="43" name="Диаграмма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4</xdr:col>
      <xdr:colOff>638177</xdr:colOff>
      <xdr:row>194</xdr:row>
      <xdr:rowOff>162388</xdr:rowOff>
    </xdr:from>
    <xdr:to>
      <xdr:col>9</xdr:col>
      <xdr:colOff>1353000</xdr:colOff>
      <xdr:row>214</xdr:row>
      <xdr:rowOff>138576</xdr:rowOff>
    </xdr:to>
    <xdr:graphicFrame macro="">
      <xdr:nvGraphicFramePr>
        <xdr:cNvPr id="44" name="Диаграмма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10</xdr:col>
      <xdr:colOff>240970</xdr:colOff>
      <xdr:row>194</xdr:row>
      <xdr:rowOff>171913</xdr:rowOff>
    </xdr:from>
    <xdr:to>
      <xdr:col>14</xdr:col>
      <xdr:colOff>779</xdr:colOff>
      <xdr:row>214</xdr:row>
      <xdr:rowOff>148101</xdr:rowOff>
    </xdr:to>
    <xdr:graphicFrame macro="">
      <xdr:nvGraphicFramePr>
        <xdr:cNvPr id="45" name="Диаграмма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0</xdr:col>
      <xdr:colOff>259773</xdr:colOff>
      <xdr:row>230</xdr:row>
      <xdr:rowOff>167707</xdr:rowOff>
    </xdr:from>
    <xdr:to>
      <xdr:col>4</xdr:col>
      <xdr:colOff>580363</xdr:colOff>
      <xdr:row>250</xdr:row>
      <xdr:rowOff>143895</xdr:rowOff>
    </xdr:to>
    <xdr:graphicFrame macro="">
      <xdr:nvGraphicFramePr>
        <xdr:cNvPr id="46" name="Диаграмма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4</xdr:col>
      <xdr:colOff>724768</xdr:colOff>
      <xdr:row>231</xdr:row>
      <xdr:rowOff>6524</xdr:rowOff>
    </xdr:from>
    <xdr:to>
      <xdr:col>10</xdr:col>
      <xdr:colOff>54137</xdr:colOff>
      <xdr:row>250</xdr:row>
      <xdr:rowOff>173212</xdr:rowOff>
    </xdr:to>
    <xdr:graphicFrame macro="">
      <xdr:nvGraphicFramePr>
        <xdr:cNvPr id="47" name="Диаграмма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10</xdr:col>
      <xdr:colOff>327561</xdr:colOff>
      <xdr:row>231</xdr:row>
      <xdr:rowOff>16049</xdr:rowOff>
    </xdr:from>
    <xdr:to>
      <xdr:col>14</xdr:col>
      <xdr:colOff>80239</xdr:colOff>
      <xdr:row>250</xdr:row>
      <xdr:rowOff>182737</xdr:rowOff>
    </xdr:to>
    <xdr:graphicFrame macro="">
      <xdr:nvGraphicFramePr>
        <xdr:cNvPr id="48" name="Диаграмма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0</xdr:col>
      <xdr:colOff>259773</xdr:colOff>
      <xdr:row>251</xdr:row>
      <xdr:rowOff>167707</xdr:rowOff>
    </xdr:from>
    <xdr:to>
      <xdr:col>4</xdr:col>
      <xdr:colOff>580363</xdr:colOff>
      <xdr:row>271</xdr:row>
      <xdr:rowOff>143895</xdr:rowOff>
    </xdr:to>
    <xdr:graphicFrame macro="">
      <xdr:nvGraphicFramePr>
        <xdr:cNvPr id="49" name="Диаграмма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4</xdr:col>
      <xdr:colOff>724768</xdr:colOff>
      <xdr:row>252</xdr:row>
      <xdr:rowOff>6524</xdr:rowOff>
    </xdr:from>
    <xdr:to>
      <xdr:col>10</xdr:col>
      <xdr:colOff>54137</xdr:colOff>
      <xdr:row>271</xdr:row>
      <xdr:rowOff>173212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14</xdr:col>
      <xdr:colOff>28447</xdr:colOff>
      <xdr:row>29</xdr:row>
      <xdr:rowOff>7687</xdr:rowOff>
    </xdr:to>
    <xdr:graphicFrame macro="">
      <xdr:nvGraphicFramePr>
        <xdr:cNvPr id="51" name="Диаграмма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11</xdr:col>
      <xdr:colOff>1200150</xdr:colOff>
      <xdr:row>27</xdr:row>
      <xdr:rowOff>47624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3"/>
  <dimension ref="A1:AC298"/>
  <sheetViews>
    <sheetView zoomScale="80" zoomScaleNormal="80" workbookViewId="0">
      <pane xSplit="3" ySplit="4" topLeftCell="L38" activePane="bottomRight" state="frozenSplit"/>
      <selection pane="topRight" activeCell="D1" sqref="D1"/>
      <selection pane="bottomLeft" activeCell="A3" sqref="A3"/>
      <selection pane="bottomRight" activeCell="S2" sqref="S2"/>
    </sheetView>
  </sheetViews>
  <sheetFormatPr defaultColWidth="8.7109375" defaultRowHeight="15" x14ac:dyDescent="0.25"/>
  <cols>
    <col min="1" max="1" width="5" style="15" customWidth="1"/>
    <col min="2" max="2" width="35.85546875" style="15" customWidth="1"/>
    <col min="3" max="3" width="34.42578125" style="55" customWidth="1"/>
    <col min="4" max="5" width="20.7109375" style="55" customWidth="1"/>
    <col min="6" max="6" width="20.7109375" style="14" customWidth="1"/>
    <col min="7" max="29" width="20.7109375" style="55" customWidth="1"/>
    <col min="30" max="30" width="9.28515625" style="15" customWidth="1"/>
    <col min="31" max="34" width="12" style="15" customWidth="1"/>
    <col min="35" max="35" width="11.85546875" style="15" customWidth="1"/>
    <col min="36" max="37" width="6.5703125" style="15" customWidth="1"/>
    <col min="38" max="38" width="9.28515625" style="15" customWidth="1"/>
    <col min="39" max="40" width="12" style="15" customWidth="1"/>
    <col min="41" max="43" width="41.42578125" style="15" customWidth="1"/>
    <col min="44" max="256" width="8.7109375" style="15"/>
    <col min="257" max="257" width="5" style="15" customWidth="1"/>
    <col min="258" max="258" width="35.85546875" style="15" customWidth="1"/>
    <col min="259" max="259" width="34.42578125" style="15" customWidth="1"/>
    <col min="260" max="285" width="20.7109375" style="15" customWidth="1"/>
    <col min="286" max="286" width="9.28515625" style="15" customWidth="1"/>
    <col min="287" max="290" width="12" style="15" customWidth="1"/>
    <col min="291" max="291" width="11.85546875" style="15" customWidth="1"/>
    <col min="292" max="293" width="6.5703125" style="15" customWidth="1"/>
    <col min="294" max="294" width="9.28515625" style="15" customWidth="1"/>
    <col min="295" max="296" width="12" style="15" customWidth="1"/>
    <col min="297" max="299" width="41.42578125" style="15" customWidth="1"/>
    <col min="300" max="512" width="8.7109375" style="15"/>
    <col min="513" max="513" width="5" style="15" customWidth="1"/>
    <col min="514" max="514" width="35.85546875" style="15" customWidth="1"/>
    <col min="515" max="515" width="34.42578125" style="15" customWidth="1"/>
    <col min="516" max="541" width="20.7109375" style="15" customWidth="1"/>
    <col min="542" max="542" width="9.28515625" style="15" customWidth="1"/>
    <col min="543" max="546" width="12" style="15" customWidth="1"/>
    <col min="547" max="547" width="11.85546875" style="15" customWidth="1"/>
    <col min="548" max="549" width="6.5703125" style="15" customWidth="1"/>
    <col min="550" max="550" width="9.28515625" style="15" customWidth="1"/>
    <col min="551" max="552" width="12" style="15" customWidth="1"/>
    <col min="553" max="555" width="41.42578125" style="15" customWidth="1"/>
    <col min="556" max="768" width="8.7109375" style="15"/>
    <col min="769" max="769" width="5" style="15" customWidth="1"/>
    <col min="770" max="770" width="35.85546875" style="15" customWidth="1"/>
    <col min="771" max="771" width="34.42578125" style="15" customWidth="1"/>
    <col min="772" max="797" width="20.7109375" style="15" customWidth="1"/>
    <col min="798" max="798" width="9.28515625" style="15" customWidth="1"/>
    <col min="799" max="802" width="12" style="15" customWidth="1"/>
    <col min="803" max="803" width="11.85546875" style="15" customWidth="1"/>
    <col min="804" max="805" width="6.5703125" style="15" customWidth="1"/>
    <col min="806" max="806" width="9.28515625" style="15" customWidth="1"/>
    <col min="807" max="808" width="12" style="15" customWidth="1"/>
    <col min="809" max="811" width="41.42578125" style="15" customWidth="1"/>
    <col min="812" max="1024" width="8.7109375" style="15"/>
    <col min="1025" max="1025" width="5" style="15" customWidth="1"/>
    <col min="1026" max="1026" width="35.85546875" style="15" customWidth="1"/>
    <col min="1027" max="1027" width="34.42578125" style="15" customWidth="1"/>
    <col min="1028" max="1053" width="20.7109375" style="15" customWidth="1"/>
    <col min="1054" max="1054" width="9.28515625" style="15" customWidth="1"/>
    <col min="1055" max="1058" width="12" style="15" customWidth="1"/>
    <col min="1059" max="1059" width="11.85546875" style="15" customWidth="1"/>
    <col min="1060" max="1061" width="6.5703125" style="15" customWidth="1"/>
    <col min="1062" max="1062" width="9.28515625" style="15" customWidth="1"/>
    <col min="1063" max="1064" width="12" style="15" customWidth="1"/>
    <col min="1065" max="1067" width="41.42578125" style="15" customWidth="1"/>
    <col min="1068" max="1280" width="8.7109375" style="15"/>
    <col min="1281" max="1281" width="5" style="15" customWidth="1"/>
    <col min="1282" max="1282" width="35.85546875" style="15" customWidth="1"/>
    <col min="1283" max="1283" width="34.42578125" style="15" customWidth="1"/>
    <col min="1284" max="1309" width="20.7109375" style="15" customWidth="1"/>
    <col min="1310" max="1310" width="9.28515625" style="15" customWidth="1"/>
    <col min="1311" max="1314" width="12" style="15" customWidth="1"/>
    <col min="1315" max="1315" width="11.85546875" style="15" customWidth="1"/>
    <col min="1316" max="1317" width="6.5703125" style="15" customWidth="1"/>
    <col min="1318" max="1318" width="9.28515625" style="15" customWidth="1"/>
    <col min="1319" max="1320" width="12" style="15" customWidth="1"/>
    <col min="1321" max="1323" width="41.42578125" style="15" customWidth="1"/>
    <col min="1324" max="1536" width="8.7109375" style="15"/>
    <col min="1537" max="1537" width="5" style="15" customWidth="1"/>
    <col min="1538" max="1538" width="35.85546875" style="15" customWidth="1"/>
    <col min="1539" max="1539" width="34.42578125" style="15" customWidth="1"/>
    <col min="1540" max="1565" width="20.7109375" style="15" customWidth="1"/>
    <col min="1566" max="1566" width="9.28515625" style="15" customWidth="1"/>
    <col min="1567" max="1570" width="12" style="15" customWidth="1"/>
    <col min="1571" max="1571" width="11.85546875" style="15" customWidth="1"/>
    <col min="1572" max="1573" width="6.5703125" style="15" customWidth="1"/>
    <col min="1574" max="1574" width="9.28515625" style="15" customWidth="1"/>
    <col min="1575" max="1576" width="12" style="15" customWidth="1"/>
    <col min="1577" max="1579" width="41.42578125" style="15" customWidth="1"/>
    <col min="1580" max="1792" width="8.7109375" style="15"/>
    <col min="1793" max="1793" width="5" style="15" customWidth="1"/>
    <col min="1794" max="1794" width="35.85546875" style="15" customWidth="1"/>
    <col min="1795" max="1795" width="34.42578125" style="15" customWidth="1"/>
    <col min="1796" max="1821" width="20.7109375" style="15" customWidth="1"/>
    <col min="1822" max="1822" width="9.28515625" style="15" customWidth="1"/>
    <col min="1823" max="1826" width="12" style="15" customWidth="1"/>
    <col min="1827" max="1827" width="11.85546875" style="15" customWidth="1"/>
    <col min="1828" max="1829" width="6.5703125" style="15" customWidth="1"/>
    <col min="1830" max="1830" width="9.28515625" style="15" customWidth="1"/>
    <col min="1831" max="1832" width="12" style="15" customWidth="1"/>
    <col min="1833" max="1835" width="41.42578125" style="15" customWidth="1"/>
    <col min="1836" max="2048" width="8.7109375" style="15"/>
    <col min="2049" max="2049" width="5" style="15" customWidth="1"/>
    <col min="2050" max="2050" width="35.85546875" style="15" customWidth="1"/>
    <col min="2051" max="2051" width="34.42578125" style="15" customWidth="1"/>
    <col min="2052" max="2077" width="20.7109375" style="15" customWidth="1"/>
    <col min="2078" max="2078" width="9.28515625" style="15" customWidth="1"/>
    <col min="2079" max="2082" width="12" style="15" customWidth="1"/>
    <col min="2083" max="2083" width="11.85546875" style="15" customWidth="1"/>
    <col min="2084" max="2085" width="6.5703125" style="15" customWidth="1"/>
    <col min="2086" max="2086" width="9.28515625" style="15" customWidth="1"/>
    <col min="2087" max="2088" width="12" style="15" customWidth="1"/>
    <col min="2089" max="2091" width="41.42578125" style="15" customWidth="1"/>
    <col min="2092" max="2304" width="8.7109375" style="15"/>
    <col min="2305" max="2305" width="5" style="15" customWidth="1"/>
    <col min="2306" max="2306" width="35.85546875" style="15" customWidth="1"/>
    <col min="2307" max="2307" width="34.42578125" style="15" customWidth="1"/>
    <col min="2308" max="2333" width="20.7109375" style="15" customWidth="1"/>
    <col min="2334" max="2334" width="9.28515625" style="15" customWidth="1"/>
    <col min="2335" max="2338" width="12" style="15" customWidth="1"/>
    <col min="2339" max="2339" width="11.85546875" style="15" customWidth="1"/>
    <col min="2340" max="2341" width="6.5703125" style="15" customWidth="1"/>
    <col min="2342" max="2342" width="9.28515625" style="15" customWidth="1"/>
    <col min="2343" max="2344" width="12" style="15" customWidth="1"/>
    <col min="2345" max="2347" width="41.42578125" style="15" customWidth="1"/>
    <col min="2348" max="2560" width="8.7109375" style="15"/>
    <col min="2561" max="2561" width="5" style="15" customWidth="1"/>
    <col min="2562" max="2562" width="35.85546875" style="15" customWidth="1"/>
    <col min="2563" max="2563" width="34.42578125" style="15" customWidth="1"/>
    <col min="2564" max="2589" width="20.7109375" style="15" customWidth="1"/>
    <col min="2590" max="2590" width="9.28515625" style="15" customWidth="1"/>
    <col min="2591" max="2594" width="12" style="15" customWidth="1"/>
    <col min="2595" max="2595" width="11.85546875" style="15" customWidth="1"/>
    <col min="2596" max="2597" width="6.5703125" style="15" customWidth="1"/>
    <col min="2598" max="2598" width="9.28515625" style="15" customWidth="1"/>
    <col min="2599" max="2600" width="12" style="15" customWidth="1"/>
    <col min="2601" max="2603" width="41.42578125" style="15" customWidth="1"/>
    <col min="2604" max="2816" width="8.7109375" style="15"/>
    <col min="2817" max="2817" width="5" style="15" customWidth="1"/>
    <col min="2818" max="2818" width="35.85546875" style="15" customWidth="1"/>
    <col min="2819" max="2819" width="34.42578125" style="15" customWidth="1"/>
    <col min="2820" max="2845" width="20.7109375" style="15" customWidth="1"/>
    <col min="2846" max="2846" width="9.28515625" style="15" customWidth="1"/>
    <col min="2847" max="2850" width="12" style="15" customWidth="1"/>
    <col min="2851" max="2851" width="11.85546875" style="15" customWidth="1"/>
    <col min="2852" max="2853" width="6.5703125" style="15" customWidth="1"/>
    <col min="2854" max="2854" width="9.28515625" style="15" customWidth="1"/>
    <col min="2855" max="2856" width="12" style="15" customWidth="1"/>
    <col min="2857" max="2859" width="41.42578125" style="15" customWidth="1"/>
    <col min="2860" max="3072" width="8.7109375" style="15"/>
    <col min="3073" max="3073" width="5" style="15" customWidth="1"/>
    <col min="3074" max="3074" width="35.85546875" style="15" customWidth="1"/>
    <col min="3075" max="3075" width="34.42578125" style="15" customWidth="1"/>
    <col min="3076" max="3101" width="20.7109375" style="15" customWidth="1"/>
    <col min="3102" max="3102" width="9.28515625" style="15" customWidth="1"/>
    <col min="3103" max="3106" width="12" style="15" customWidth="1"/>
    <col min="3107" max="3107" width="11.85546875" style="15" customWidth="1"/>
    <col min="3108" max="3109" width="6.5703125" style="15" customWidth="1"/>
    <col min="3110" max="3110" width="9.28515625" style="15" customWidth="1"/>
    <col min="3111" max="3112" width="12" style="15" customWidth="1"/>
    <col min="3113" max="3115" width="41.42578125" style="15" customWidth="1"/>
    <col min="3116" max="3328" width="8.7109375" style="15"/>
    <col min="3329" max="3329" width="5" style="15" customWidth="1"/>
    <col min="3330" max="3330" width="35.85546875" style="15" customWidth="1"/>
    <col min="3331" max="3331" width="34.42578125" style="15" customWidth="1"/>
    <col min="3332" max="3357" width="20.7109375" style="15" customWidth="1"/>
    <col min="3358" max="3358" width="9.28515625" style="15" customWidth="1"/>
    <col min="3359" max="3362" width="12" style="15" customWidth="1"/>
    <col min="3363" max="3363" width="11.85546875" style="15" customWidth="1"/>
    <col min="3364" max="3365" width="6.5703125" style="15" customWidth="1"/>
    <col min="3366" max="3366" width="9.28515625" style="15" customWidth="1"/>
    <col min="3367" max="3368" width="12" style="15" customWidth="1"/>
    <col min="3369" max="3371" width="41.42578125" style="15" customWidth="1"/>
    <col min="3372" max="3584" width="8.7109375" style="15"/>
    <col min="3585" max="3585" width="5" style="15" customWidth="1"/>
    <col min="3586" max="3586" width="35.85546875" style="15" customWidth="1"/>
    <col min="3587" max="3587" width="34.42578125" style="15" customWidth="1"/>
    <col min="3588" max="3613" width="20.7109375" style="15" customWidth="1"/>
    <col min="3614" max="3614" width="9.28515625" style="15" customWidth="1"/>
    <col min="3615" max="3618" width="12" style="15" customWidth="1"/>
    <col min="3619" max="3619" width="11.85546875" style="15" customWidth="1"/>
    <col min="3620" max="3621" width="6.5703125" style="15" customWidth="1"/>
    <col min="3622" max="3622" width="9.28515625" style="15" customWidth="1"/>
    <col min="3623" max="3624" width="12" style="15" customWidth="1"/>
    <col min="3625" max="3627" width="41.42578125" style="15" customWidth="1"/>
    <col min="3628" max="3840" width="8.7109375" style="15"/>
    <col min="3841" max="3841" width="5" style="15" customWidth="1"/>
    <col min="3842" max="3842" width="35.85546875" style="15" customWidth="1"/>
    <col min="3843" max="3843" width="34.42578125" style="15" customWidth="1"/>
    <col min="3844" max="3869" width="20.7109375" style="15" customWidth="1"/>
    <col min="3870" max="3870" width="9.28515625" style="15" customWidth="1"/>
    <col min="3871" max="3874" width="12" style="15" customWidth="1"/>
    <col min="3875" max="3875" width="11.85546875" style="15" customWidth="1"/>
    <col min="3876" max="3877" width="6.5703125" style="15" customWidth="1"/>
    <col min="3878" max="3878" width="9.28515625" style="15" customWidth="1"/>
    <col min="3879" max="3880" width="12" style="15" customWidth="1"/>
    <col min="3881" max="3883" width="41.42578125" style="15" customWidth="1"/>
    <col min="3884" max="4096" width="8.7109375" style="15"/>
    <col min="4097" max="4097" width="5" style="15" customWidth="1"/>
    <col min="4098" max="4098" width="35.85546875" style="15" customWidth="1"/>
    <col min="4099" max="4099" width="34.42578125" style="15" customWidth="1"/>
    <col min="4100" max="4125" width="20.7109375" style="15" customWidth="1"/>
    <col min="4126" max="4126" width="9.28515625" style="15" customWidth="1"/>
    <col min="4127" max="4130" width="12" style="15" customWidth="1"/>
    <col min="4131" max="4131" width="11.85546875" style="15" customWidth="1"/>
    <col min="4132" max="4133" width="6.5703125" style="15" customWidth="1"/>
    <col min="4134" max="4134" width="9.28515625" style="15" customWidth="1"/>
    <col min="4135" max="4136" width="12" style="15" customWidth="1"/>
    <col min="4137" max="4139" width="41.42578125" style="15" customWidth="1"/>
    <col min="4140" max="4352" width="8.7109375" style="15"/>
    <col min="4353" max="4353" width="5" style="15" customWidth="1"/>
    <col min="4354" max="4354" width="35.85546875" style="15" customWidth="1"/>
    <col min="4355" max="4355" width="34.42578125" style="15" customWidth="1"/>
    <col min="4356" max="4381" width="20.7109375" style="15" customWidth="1"/>
    <col min="4382" max="4382" width="9.28515625" style="15" customWidth="1"/>
    <col min="4383" max="4386" width="12" style="15" customWidth="1"/>
    <col min="4387" max="4387" width="11.85546875" style="15" customWidth="1"/>
    <col min="4388" max="4389" width="6.5703125" style="15" customWidth="1"/>
    <col min="4390" max="4390" width="9.28515625" style="15" customWidth="1"/>
    <col min="4391" max="4392" width="12" style="15" customWidth="1"/>
    <col min="4393" max="4395" width="41.42578125" style="15" customWidth="1"/>
    <col min="4396" max="4608" width="8.7109375" style="15"/>
    <col min="4609" max="4609" width="5" style="15" customWidth="1"/>
    <col min="4610" max="4610" width="35.85546875" style="15" customWidth="1"/>
    <col min="4611" max="4611" width="34.42578125" style="15" customWidth="1"/>
    <col min="4612" max="4637" width="20.7109375" style="15" customWidth="1"/>
    <col min="4638" max="4638" width="9.28515625" style="15" customWidth="1"/>
    <col min="4639" max="4642" width="12" style="15" customWidth="1"/>
    <col min="4643" max="4643" width="11.85546875" style="15" customWidth="1"/>
    <col min="4644" max="4645" width="6.5703125" style="15" customWidth="1"/>
    <col min="4646" max="4646" width="9.28515625" style="15" customWidth="1"/>
    <col min="4647" max="4648" width="12" style="15" customWidth="1"/>
    <col min="4649" max="4651" width="41.42578125" style="15" customWidth="1"/>
    <col min="4652" max="4864" width="8.7109375" style="15"/>
    <col min="4865" max="4865" width="5" style="15" customWidth="1"/>
    <col min="4866" max="4866" width="35.85546875" style="15" customWidth="1"/>
    <col min="4867" max="4867" width="34.42578125" style="15" customWidth="1"/>
    <col min="4868" max="4893" width="20.7109375" style="15" customWidth="1"/>
    <col min="4894" max="4894" width="9.28515625" style="15" customWidth="1"/>
    <col min="4895" max="4898" width="12" style="15" customWidth="1"/>
    <col min="4899" max="4899" width="11.85546875" style="15" customWidth="1"/>
    <col min="4900" max="4901" width="6.5703125" style="15" customWidth="1"/>
    <col min="4902" max="4902" width="9.28515625" style="15" customWidth="1"/>
    <col min="4903" max="4904" width="12" style="15" customWidth="1"/>
    <col min="4905" max="4907" width="41.42578125" style="15" customWidth="1"/>
    <col min="4908" max="5120" width="8.7109375" style="15"/>
    <col min="5121" max="5121" width="5" style="15" customWidth="1"/>
    <col min="5122" max="5122" width="35.85546875" style="15" customWidth="1"/>
    <col min="5123" max="5123" width="34.42578125" style="15" customWidth="1"/>
    <col min="5124" max="5149" width="20.7109375" style="15" customWidth="1"/>
    <col min="5150" max="5150" width="9.28515625" style="15" customWidth="1"/>
    <col min="5151" max="5154" width="12" style="15" customWidth="1"/>
    <col min="5155" max="5155" width="11.85546875" style="15" customWidth="1"/>
    <col min="5156" max="5157" width="6.5703125" style="15" customWidth="1"/>
    <col min="5158" max="5158" width="9.28515625" style="15" customWidth="1"/>
    <col min="5159" max="5160" width="12" style="15" customWidth="1"/>
    <col min="5161" max="5163" width="41.42578125" style="15" customWidth="1"/>
    <col min="5164" max="5376" width="8.7109375" style="15"/>
    <col min="5377" max="5377" width="5" style="15" customWidth="1"/>
    <col min="5378" max="5378" width="35.85546875" style="15" customWidth="1"/>
    <col min="5379" max="5379" width="34.42578125" style="15" customWidth="1"/>
    <col min="5380" max="5405" width="20.7109375" style="15" customWidth="1"/>
    <col min="5406" max="5406" width="9.28515625" style="15" customWidth="1"/>
    <col min="5407" max="5410" width="12" style="15" customWidth="1"/>
    <col min="5411" max="5411" width="11.85546875" style="15" customWidth="1"/>
    <col min="5412" max="5413" width="6.5703125" style="15" customWidth="1"/>
    <col min="5414" max="5414" width="9.28515625" style="15" customWidth="1"/>
    <col min="5415" max="5416" width="12" style="15" customWidth="1"/>
    <col min="5417" max="5419" width="41.42578125" style="15" customWidth="1"/>
    <col min="5420" max="5632" width="8.7109375" style="15"/>
    <col min="5633" max="5633" width="5" style="15" customWidth="1"/>
    <col min="5634" max="5634" width="35.85546875" style="15" customWidth="1"/>
    <col min="5635" max="5635" width="34.42578125" style="15" customWidth="1"/>
    <col min="5636" max="5661" width="20.7109375" style="15" customWidth="1"/>
    <col min="5662" max="5662" width="9.28515625" style="15" customWidth="1"/>
    <col min="5663" max="5666" width="12" style="15" customWidth="1"/>
    <col min="5667" max="5667" width="11.85546875" style="15" customWidth="1"/>
    <col min="5668" max="5669" width="6.5703125" style="15" customWidth="1"/>
    <col min="5670" max="5670" width="9.28515625" style="15" customWidth="1"/>
    <col min="5671" max="5672" width="12" style="15" customWidth="1"/>
    <col min="5673" max="5675" width="41.42578125" style="15" customWidth="1"/>
    <col min="5676" max="5888" width="8.7109375" style="15"/>
    <col min="5889" max="5889" width="5" style="15" customWidth="1"/>
    <col min="5890" max="5890" width="35.85546875" style="15" customWidth="1"/>
    <col min="5891" max="5891" width="34.42578125" style="15" customWidth="1"/>
    <col min="5892" max="5917" width="20.7109375" style="15" customWidth="1"/>
    <col min="5918" max="5918" width="9.28515625" style="15" customWidth="1"/>
    <col min="5919" max="5922" width="12" style="15" customWidth="1"/>
    <col min="5923" max="5923" width="11.85546875" style="15" customWidth="1"/>
    <col min="5924" max="5925" width="6.5703125" style="15" customWidth="1"/>
    <col min="5926" max="5926" width="9.28515625" style="15" customWidth="1"/>
    <col min="5927" max="5928" width="12" style="15" customWidth="1"/>
    <col min="5929" max="5931" width="41.42578125" style="15" customWidth="1"/>
    <col min="5932" max="6144" width="8.7109375" style="15"/>
    <col min="6145" max="6145" width="5" style="15" customWidth="1"/>
    <col min="6146" max="6146" width="35.85546875" style="15" customWidth="1"/>
    <col min="6147" max="6147" width="34.42578125" style="15" customWidth="1"/>
    <col min="6148" max="6173" width="20.7109375" style="15" customWidth="1"/>
    <col min="6174" max="6174" width="9.28515625" style="15" customWidth="1"/>
    <col min="6175" max="6178" width="12" style="15" customWidth="1"/>
    <col min="6179" max="6179" width="11.85546875" style="15" customWidth="1"/>
    <col min="6180" max="6181" width="6.5703125" style="15" customWidth="1"/>
    <col min="6182" max="6182" width="9.28515625" style="15" customWidth="1"/>
    <col min="6183" max="6184" width="12" style="15" customWidth="1"/>
    <col min="6185" max="6187" width="41.42578125" style="15" customWidth="1"/>
    <col min="6188" max="6400" width="8.7109375" style="15"/>
    <col min="6401" max="6401" width="5" style="15" customWidth="1"/>
    <col min="6402" max="6402" width="35.85546875" style="15" customWidth="1"/>
    <col min="6403" max="6403" width="34.42578125" style="15" customWidth="1"/>
    <col min="6404" max="6429" width="20.7109375" style="15" customWidth="1"/>
    <col min="6430" max="6430" width="9.28515625" style="15" customWidth="1"/>
    <col min="6431" max="6434" width="12" style="15" customWidth="1"/>
    <col min="6435" max="6435" width="11.85546875" style="15" customWidth="1"/>
    <col min="6436" max="6437" width="6.5703125" style="15" customWidth="1"/>
    <col min="6438" max="6438" width="9.28515625" style="15" customWidth="1"/>
    <col min="6439" max="6440" width="12" style="15" customWidth="1"/>
    <col min="6441" max="6443" width="41.42578125" style="15" customWidth="1"/>
    <col min="6444" max="6656" width="8.7109375" style="15"/>
    <col min="6657" max="6657" width="5" style="15" customWidth="1"/>
    <col min="6658" max="6658" width="35.85546875" style="15" customWidth="1"/>
    <col min="6659" max="6659" width="34.42578125" style="15" customWidth="1"/>
    <col min="6660" max="6685" width="20.7109375" style="15" customWidth="1"/>
    <col min="6686" max="6686" width="9.28515625" style="15" customWidth="1"/>
    <col min="6687" max="6690" width="12" style="15" customWidth="1"/>
    <col min="6691" max="6691" width="11.85546875" style="15" customWidth="1"/>
    <col min="6692" max="6693" width="6.5703125" style="15" customWidth="1"/>
    <col min="6694" max="6694" width="9.28515625" style="15" customWidth="1"/>
    <col min="6695" max="6696" width="12" style="15" customWidth="1"/>
    <col min="6697" max="6699" width="41.42578125" style="15" customWidth="1"/>
    <col min="6700" max="6912" width="8.7109375" style="15"/>
    <col min="6913" max="6913" width="5" style="15" customWidth="1"/>
    <col min="6914" max="6914" width="35.85546875" style="15" customWidth="1"/>
    <col min="6915" max="6915" width="34.42578125" style="15" customWidth="1"/>
    <col min="6916" max="6941" width="20.7109375" style="15" customWidth="1"/>
    <col min="6942" max="6942" width="9.28515625" style="15" customWidth="1"/>
    <col min="6943" max="6946" width="12" style="15" customWidth="1"/>
    <col min="6947" max="6947" width="11.85546875" style="15" customWidth="1"/>
    <col min="6948" max="6949" width="6.5703125" style="15" customWidth="1"/>
    <col min="6950" max="6950" width="9.28515625" style="15" customWidth="1"/>
    <col min="6951" max="6952" width="12" style="15" customWidth="1"/>
    <col min="6953" max="6955" width="41.42578125" style="15" customWidth="1"/>
    <col min="6956" max="7168" width="8.7109375" style="15"/>
    <col min="7169" max="7169" width="5" style="15" customWidth="1"/>
    <col min="7170" max="7170" width="35.85546875" style="15" customWidth="1"/>
    <col min="7171" max="7171" width="34.42578125" style="15" customWidth="1"/>
    <col min="7172" max="7197" width="20.7109375" style="15" customWidth="1"/>
    <col min="7198" max="7198" width="9.28515625" style="15" customWidth="1"/>
    <col min="7199" max="7202" width="12" style="15" customWidth="1"/>
    <col min="7203" max="7203" width="11.85546875" style="15" customWidth="1"/>
    <col min="7204" max="7205" width="6.5703125" style="15" customWidth="1"/>
    <col min="7206" max="7206" width="9.28515625" style="15" customWidth="1"/>
    <col min="7207" max="7208" width="12" style="15" customWidth="1"/>
    <col min="7209" max="7211" width="41.42578125" style="15" customWidth="1"/>
    <col min="7212" max="7424" width="8.7109375" style="15"/>
    <col min="7425" max="7425" width="5" style="15" customWidth="1"/>
    <col min="7426" max="7426" width="35.85546875" style="15" customWidth="1"/>
    <col min="7427" max="7427" width="34.42578125" style="15" customWidth="1"/>
    <col min="7428" max="7453" width="20.7109375" style="15" customWidth="1"/>
    <col min="7454" max="7454" width="9.28515625" style="15" customWidth="1"/>
    <col min="7455" max="7458" width="12" style="15" customWidth="1"/>
    <col min="7459" max="7459" width="11.85546875" style="15" customWidth="1"/>
    <col min="7460" max="7461" width="6.5703125" style="15" customWidth="1"/>
    <col min="7462" max="7462" width="9.28515625" style="15" customWidth="1"/>
    <col min="7463" max="7464" width="12" style="15" customWidth="1"/>
    <col min="7465" max="7467" width="41.42578125" style="15" customWidth="1"/>
    <col min="7468" max="7680" width="8.7109375" style="15"/>
    <col min="7681" max="7681" width="5" style="15" customWidth="1"/>
    <col min="7682" max="7682" width="35.85546875" style="15" customWidth="1"/>
    <col min="7683" max="7683" width="34.42578125" style="15" customWidth="1"/>
    <col min="7684" max="7709" width="20.7109375" style="15" customWidth="1"/>
    <col min="7710" max="7710" width="9.28515625" style="15" customWidth="1"/>
    <col min="7711" max="7714" width="12" style="15" customWidth="1"/>
    <col min="7715" max="7715" width="11.85546875" style="15" customWidth="1"/>
    <col min="7716" max="7717" width="6.5703125" style="15" customWidth="1"/>
    <col min="7718" max="7718" width="9.28515625" style="15" customWidth="1"/>
    <col min="7719" max="7720" width="12" style="15" customWidth="1"/>
    <col min="7721" max="7723" width="41.42578125" style="15" customWidth="1"/>
    <col min="7724" max="7936" width="8.7109375" style="15"/>
    <col min="7937" max="7937" width="5" style="15" customWidth="1"/>
    <col min="7938" max="7938" width="35.85546875" style="15" customWidth="1"/>
    <col min="7939" max="7939" width="34.42578125" style="15" customWidth="1"/>
    <col min="7940" max="7965" width="20.7109375" style="15" customWidth="1"/>
    <col min="7966" max="7966" width="9.28515625" style="15" customWidth="1"/>
    <col min="7967" max="7970" width="12" style="15" customWidth="1"/>
    <col min="7971" max="7971" width="11.85546875" style="15" customWidth="1"/>
    <col min="7972" max="7973" width="6.5703125" style="15" customWidth="1"/>
    <col min="7974" max="7974" width="9.28515625" style="15" customWidth="1"/>
    <col min="7975" max="7976" width="12" style="15" customWidth="1"/>
    <col min="7977" max="7979" width="41.42578125" style="15" customWidth="1"/>
    <col min="7980" max="8192" width="8.7109375" style="15"/>
    <col min="8193" max="8193" width="5" style="15" customWidth="1"/>
    <col min="8194" max="8194" width="35.85546875" style="15" customWidth="1"/>
    <col min="8195" max="8195" width="34.42578125" style="15" customWidth="1"/>
    <col min="8196" max="8221" width="20.7109375" style="15" customWidth="1"/>
    <col min="8222" max="8222" width="9.28515625" style="15" customWidth="1"/>
    <col min="8223" max="8226" width="12" style="15" customWidth="1"/>
    <col min="8227" max="8227" width="11.85546875" style="15" customWidth="1"/>
    <col min="8228" max="8229" width="6.5703125" style="15" customWidth="1"/>
    <col min="8230" max="8230" width="9.28515625" style="15" customWidth="1"/>
    <col min="8231" max="8232" width="12" style="15" customWidth="1"/>
    <col min="8233" max="8235" width="41.42578125" style="15" customWidth="1"/>
    <col min="8236" max="8448" width="8.7109375" style="15"/>
    <col min="8449" max="8449" width="5" style="15" customWidth="1"/>
    <col min="8450" max="8450" width="35.85546875" style="15" customWidth="1"/>
    <col min="8451" max="8451" width="34.42578125" style="15" customWidth="1"/>
    <col min="8452" max="8477" width="20.7109375" style="15" customWidth="1"/>
    <col min="8478" max="8478" width="9.28515625" style="15" customWidth="1"/>
    <col min="8479" max="8482" width="12" style="15" customWidth="1"/>
    <col min="8483" max="8483" width="11.85546875" style="15" customWidth="1"/>
    <col min="8484" max="8485" width="6.5703125" style="15" customWidth="1"/>
    <col min="8486" max="8486" width="9.28515625" style="15" customWidth="1"/>
    <col min="8487" max="8488" width="12" style="15" customWidth="1"/>
    <col min="8489" max="8491" width="41.42578125" style="15" customWidth="1"/>
    <col min="8492" max="8704" width="8.7109375" style="15"/>
    <col min="8705" max="8705" width="5" style="15" customWidth="1"/>
    <col min="8706" max="8706" width="35.85546875" style="15" customWidth="1"/>
    <col min="8707" max="8707" width="34.42578125" style="15" customWidth="1"/>
    <col min="8708" max="8733" width="20.7109375" style="15" customWidth="1"/>
    <col min="8734" max="8734" width="9.28515625" style="15" customWidth="1"/>
    <col min="8735" max="8738" width="12" style="15" customWidth="1"/>
    <col min="8739" max="8739" width="11.85546875" style="15" customWidth="1"/>
    <col min="8740" max="8741" width="6.5703125" style="15" customWidth="1"/>
    <col min="8742" max="8742" width="9.28515625" style="15" customWidth="1"/>
    <col min="8743" max="8744" width="12" style="15" customWidth="1"/>
    <col min="8745" max="8747" width="41.42578125" style="15" customWidth="1"/>
    <col min="8748" max="8960" width="8.7109375" style="15"/>
    <col min="8961" max="8961" width="5" style="15" customWidth="1"/>
    <col min="8962" max="8962" width="35.85546875" style="15" customWidth="1"/>
    <col min="8963" max="8963" width="34.42578125" style="15" customWidth="1"/>
    <col min="8964" max="8989" width="20.7109375" style="15" customWidth="1"/>
    <col min="8990" max="8990" width="9.28515625" style="15" customWidth="1"/>
    <col min="8991" max="8994" width="12" style="15" customWidth="1"/>
    <col min="8995" max="8995" width="11.85546875" style="15" customWidth="1"/>
    <col min="8996" max="8997" width="6.5703125" style="15" customWidth="1"/>
    <col min="8998" max="8998" width="9.28515625" style="15" customWidth="1"/>
    <col min="8999" max="9000" width="12" style="15" customWidth="1"/>
    <col min="9001" max="9003" width="41.42578125" style="15" customWidth="1"/>
    <col min="9004" max="9216" width="8.7109375" style="15"/>
    <col min="9217" max="9217" width="5" style="15" customWidth="1"/>
    <col min="9218" max="9218" width="35.85546875" style="15" customWidth="1"/>
    <col min="9219" max="9219" width="34.42578125" style="15" customWidth="1"/>
    <col min="9220" max="9245" width="20.7109375" style="15" customWidth="1"/>
    <col min="9246" max="9246" width="9.28515625" style="15" customWidth="1"/>
    <col min="9247" max="9250" width="12" style="15" customWidth="1"/>
    <col min="9251" max="9251" width="11.85546875" style="15" customWidth="1"/>
    <col min="9252" max="9253" width="6.5703125" style="15" customWidth="1"/>
    <col min="9254" max="9254" width="9.28515625" style="15" customWidth="1"/>
    <col min="9255" max="9256" width="12" style="15" customWidth="1"/>
    <col min="9257" max="9259" width="41.42578125" style="15" customWidth="1"/>
    <col min="9260" max="9472" width="8.7109375" style="15"/>
    <col min="9473" max="9473" width="5" style="15" customWidth="1"/>
    <col min="9474" max="9474" width="35.85546875" style="15" customWidth="1"/>
    <col min="9475" max="9475" width="34.42578125" style="15" customWidth="1"/>
    <col min="9476" max="9501" width="20.7109375" style="15" customWidth="1"/>
    <col min="9502" max="9502" width="9.28515625" style="15" customWidth="1"/>
    <col min="9503" max="9506" width="12" style="15" customWidth="1"/>
    <col min="9507" max="9507" width="11.85546875" style="15" customWidth="1"/>
    <col min="9508" max="9509" width="6.5703125" style="15" customWidth="1"/>
    <col min="9510" max="9510" width="9.28515625" style="15" customWidth="1"/>
    <col min="9511" max="9512" width="12" style="15" customWidth="1"/>
    <col min="9513" max="9515" width="41.42578125" style="15" customWidth="1"/>
    <col min="9516" max="9728" width="8.7109375" style="15"/>
    <col min="9729" max="9729" width="5" style="15" customWidth="1"/>
    <col min="9730" max="9730" width="35.85546875" style="15" customWidth="1"/>
    <col min="9731" max="9731" width="34.42578125" style="15" customWidth="1"/>
    <col min="9732" max="9757" width="20.7109375" style="15" customWidth="1"/>
    <col min="9758" max="9758" width="9.28515625" style="15" customWidth="1"/>
    <col min="9759" max="9762" width="12" style="15" customWidth="1"/>
    <col min="9763" max="9763" width="11.85546875" style="15" customWidth="1"/>
    <col min="9764" max="9765" width="6.5703125" style="15" customWidth="1"/>
    <col min="9766" max="9766" width="9.28515625" style="15" customWidth="1"/>
    <col min="9767" max="9768" width="12" style="15" customWidth="1"/>
    <col min="9769" max="9771" width="41.42578125" style="15" customWidth="1"/>
    <col min="9772" max="9984" width="8.7109375" style="15"/>
    <col min="9985" max="9985" width="5" style="15" customWidth="1"/>
    <col min="9986" max="9986" width="35.85546875" style="15" customWidth="1"/>
    <col min="9987" max="9987" width="34.42578125" style="15" customWidth="1"/>
    <col min="9988" max="10013" width="20.7109375" style="15" customWidth="1"/>
    <col min="10014" max="10014" width="9.28515625" style="15" customWidth="1"/>
    <col min="10015" max="10018" width="12" style="15" customWidth="1"/>
    <col min="10019" max="10019" width="11.85546875" style="15" customWidth="1"/>
    <col min="10020" max="10021" width="6.5703125" style="15" customWidth="1"/>
    <col min="10022" max="10022" width="9.28515625" style="15" customWidth="1"/>
    <col min="10023" max="10024" width="12" style="15" customWidth="1"/>
    <col min="10025" max="10027" width="41.42578125" style="15" customWidth="1"/>
    <col min="10028" max="10240" width="8.7109375" style="15"/>
    <col min="10241" max="10241" width="5" style="15" customWidth="1"/>
    <col min="10242" max="10242" width="35.85546875" style="15" customWidth="1"/>
    <col min="10243" max="10243" width="34.42578125" style="15" customWidth="1"/>
    <col min="10244" max="10269" width="20.7109375" style="15" customWidth="1"/>
    <col min="10270" max="10270" width="9.28515625" style="15" customWidth="1"/>
    <col min="10271" max="10274" width="12" style="15" customWidth="1"/>
    <col min="10275" max="10275" width="11.85546875" style="15" customWidth="1"/>
    <col min="10276" max="10277" width="6.5703125" style="15" customWidth="1"/>
    <col min="10278" max="10278" width="9.28515625" style="15" customWidth="1"/>
    <col min="10279" max="10280" width="12" style="15" customWidth="1"/>
    <col min="10281" max="10283" width="41.42578125" style="15" customWidth="1"/>
    <col min="10284" max="10496" width="8.7109375" style="15"/>
    <col min="10497" max="10497" width="5" style="15" customWidth="1"/>
    <col min="10498" max="10498" width="35.85546875" style="15" customWidth="1"/>
    <col min="10499" max="10499" width="34.42578125" style="15" customWidth="1"/>
    <col min="10500" max="10525" width="20.7109375" style="15" customWidth="1"/>
    <col min="10526" max="10526" width="9.28515625" style="15" customWidth="1"/>
    <col min="10527" max="10530" width="12" style="15" customWidth="1"/>
    <col min="10531" max="10531" width="11.85546875" style="15" customWidth="1"/>
    <col min="10532" max="10533" width="6.5703125" style="15" customWidth="1"/>
    <col min="10534" max="10534" width="9.28515625" style="15" customWidth="1"/>
    <col min="10535" max="10536" width="12" style="15" customWidth="1"/>
    <col min="10537" max="10539" width="41.42578125" style="15" customWidth="1"/>
    <col min="10540" max="10752" width="8.7109375" style="15"/>
    <col min="10753" max="10753" width="5" style="15" customWidth="1"/>
    <col min="10754" max="10754" width="35.85546875" style="15" customWidth="1"/>
    <col min="10755" max="10755" width="34.42578125" style="15" customWidth="1"/>
    <col min="10756" max="10781" width="20.7109375" style="15" customWidth="1"/>
    <col min="10782" max="10782" width="9.28515625" style="15" customWidth="1"/>
    <col min="10783" max="10786" width="12" style="15" customWidth="1"/>
    <col min="10787" max="10787" width="11.85546875" style="15" customWidth="1"/>
    <col min="10788" max="10789" width="6.5703125" style="15" customWidth="1"/>
    <col min="10790" max="10790" width="9.28515625" style="15" customWidth="1"/>
    <col min="10791" max="10792" width="12" style="15" customWidth="1"/>
    <col min="10793" max="10795" width="41.42578125" style="15" customWidth="1"/>
    <col min="10796" max="11008" width="8.7109375" style="15"/>
    <col min="11009" max="11009" width="5" style="15" customWidth="1"/>
    <col min="11010" max="11010" width="35.85546875" style="15" customWidth="1"/>
    <col min="11011" max="11011" width="34.42578125" style="15" customWidth="1"/>
    <col min="11012" max="11037" width="20.7109375" style="15" customWidth="1"/>
    <col min="11038" max="11038" width="9.28515625" style="15" customWidth="1"/>
    <col min="11039" max="11042" width="12" style="15" customWidth="1"/>
    <col min="11043" max="11043" width="11.85546875" style="15" customWidth="1"/>
    <col min="11044" max="11045" width="6.5703125" style="15" customWidth="1"/>
    <col min="11046" max="11046" width="9.28515625" style="15" customWidth="1"/>
    <col min="11047" max="11048" width="12" style="15" customWidth="1"/>
    <col min="11049" max="11051" width="41.42578125" style="15" customWidth="1"/>
    <col min="11052" max="11264" width="8.7109375" style="15"/>
    <col min="11265" max="11265" width="5" style="15" customWidth="1"/>
    <col min="11266" max="11266" width="35.85546875" style="15" customWidth="1"/>
    <col min="11267" max="11267" width="34.42578125" style="15" customWidth="1"/>
    <col min="11268" max="11293" width="20.7109375" style="15" customWidth="1"/>
    <col min="11294" max="11294" width="9.28515625" style="15" customWidth="1"/>
    <col min="11295" max="11298" width="12" style="15" customWidth="1"/>
    <col min="11299" max="11299" width="11.85546875" style="15" customWidth="1"/>
    <col min="11300" max="11301" width="6.5703125" style="15" customWidth="1"/>
    <col min="11302" max="11302" width="9.28515625" style="15" customWidth="1"/>
    <col min="11303" max="11304" width="12" style="15" customWidth="1"/>
    <col min="11305" max="11307" width="41.42578125" style="15" customWidth="1"/>
    <col min="11308" max="11520" width="8.7109375" style="15"/>
    <col min="11521" max="11521" width="5" style="15" customWidth="1"/>
    <col min="11522" max="11522" width="35.85546875" style="15" customWidth="1"/>
    <col min="11523" max="11523" width="34.42578125" style="15" customWidth="1"/>
    <col min="11524" max="11549" width="20.7109375" style="15" customWidth="1"/>
    <col min="11550" max="11550" width="9.28515625" style="15" customWidth="1"/>
    <col min="11551" max="11554" width="12" style="15" customWidth="1"/>
    <col min="11555" max="11555" width="11.85546875" style="15" customWidth="1"/>
    <col min="11556" max="11557" width="6.5703125" style="15" customWidth="1"/>
    <col min="11558" max="11558" width="9.28515625" style="15" customWidth="1"/>
    <col min="11559" max="11560" width="12" style="15" customWidth="1"/>
    <col min="11561" max="11563" width="41.42578125" style="15" customWidth="1"/>
    <col min="11564" max="11776" width="8.7109375" style="15"/>
    <col min="11777" max="11777" width="5" style="15" customWidth="1"/>
    <col min="11778" max="11778" width="35.85546875" style="15" customWidth="1"/>
    <col min="11779" max="11779" width="34.42578125" style="15" customWidth="1"/>
    <col min="11780" max="11805" width="20.7109375" style="15" customWidth="1"/>
    <col min="11806" max="11806" width="9.28515625" style="15" customWidth="1"/>
    <col min="11807" max="11810" width="12" style="15" customWidth="1"/>
    <col min="11811" max="11811" width="11.85546875" style="15" customWidth="1"/>
    <col min="11812" max="11813" width="6.5703125" style="15" customWidth="1"/>
    <col min="11814" max="11814" width="9.28515625" style="15" customWidth="1"/>
    <col min="11815" max="11816" width="12" style="15" customWidth="1"/>
    <col min="11817" max="11819" width="41.42578125" style="15" customWidth="1"/>
    <col min="11820" max="12032" width="8.7109375" style="15"/>
    <col min="12033" max="12033" width="5" style="15" customWidth="1"/>
    <col min="12034" max="12034" width="35.85546875" style="15" customWidth="1"/>
    <col min="12035" max="12035" width="34.42578125" style="15" customWidth="1"/>
    <col min="12036" max="12061" width="20.7109375" style="15" customWidth="1"/>
    <col min="12062" max="12062" width="9.28515625" style="15" customWidth="1"/>
    <col min="12063" max="12066" width="12" style="15" customWidth="1"/>
    <col min="12067" max="12067" width="11.85546875" style="15" customWidth="1"/>
    <col min="12068" max="12069" width="6.5703125" style="15" customWidth="1"/>
    <col min="12070" max="12070" width="9.28515625" style="15" customWidth="1"/>
    <col min="12071" max="12072" width="12" style="15" customWidth="1"/>
    <col min="12073" max="12075" width="41.42578125" style="15" customWidth="1"/>
    <col min="12076" max="12288" width="8.7109375" style="15"/>
    <col min="12289" max="12289" width="5" style="15" customWidth="1"/>
    <col min="12290" max="12290" width="35.85546875" style="15" customWidth="1"/>
    <col min="12291" max="12291" width="34.42578125" style="15" customWidth="1"/>
    <col min="12292" max="12317" width="20.7109375" style="15" customWidth="1"/>
    <col min="12318" max="12318" width="9.28515625" style="15" customWidth="1"/>
    <col min="12319" max="12322" width="12" style="15" customWidth="1"/>
    <col min="12323" max="12323" width="11.85546875" style="15" customWidth="1"/>
    <col min="12324" max="12325" width="6.5703125" style="15" customWidth="1"/>
    <col min="12326" max="12326" width="9.28515625" style="15" customWidth="1"/>
    <col min="12327" max="12328" width="12" style="15" customWidth="1"/>
    <col min="12329" max="12331" width="41.42578125" style="15" customWidth="1"/>
    <col min="12332" max="12544" width="8.7109375" style="15"/>
    <col min="12545" max="12545" width="5" style="15" customWidth="1"/>
    <col min="12546" max="12546" width="35.85546875" style="15" customWidth="1"/>
    <col min="12547" max="12547" width="34.42578125" style="15" customWidth="1"/>
    <col min="12548" max="12573" width="20.7109375" style="15" customWidth="1"/>
    <col min="12574" max="12574" width="9.28515625" style="15" customWidth="1"/>
    <col min="12575" max="12578" width="12" style="15" customWidth="1"/>
    <col min="12579" max="12579" width="11.85546875" style="15" customWidth="1"/>
    <col min="12580" max="12581" width="6.5703125" style="15" customWidth="1"/>
    <col min="12582" max="12582" width="9.28515625" style="15" customWidth="1"/>
    <col min="12583" max="12584" width="12" style="15" customWidth="1"/>
    <col min="12585" max="12587" width="41.42578125" style="15" customWidth="1"/>
    <col min="12588" max="12800" width="8.7109375" style="15"/>
    <col min="12801" max="12801" width="5" style="15" customWidth="1"/>
    <col min="12802" max="12802" width="35.85546875" style="15" customWidth="1"/>
    <col min="12803" max="12803" width="34.42578125" style="15" customWidth="1"/>
    <col min="12804" max="12829" width="20.7109375" style="15" customWidth="1"/>
    <col min="12830" max="12830" width="9.28515625" style="15" customWidth="1"/>
    <col min="12831" max="12834" width="12" style="15" customWidth="1"/>
    <col min="12835" max="12835" width="11.85546875" style="15" customWidth="1"/>
    <col min="12836" max="12837" width="6.5703125" style="15" customWidth="1"/>
    <col min="12838" max="12838" width="9.28515625" style="15" customWidth="1"/>
    <col min="12839" max="12840" width="12" style="15" customWidth="1"/>
    <col min="12841" max="12843" width="41.42578125" style="15" customWidth="1"/>
    <col min="12844" max="13056" width="8.7109375" style="15"/>
    <col min="13057" max="13057" width="5" style="15" customWidth="1"/>
    <col min="13058" max="13058" width="35.85546875" style="15" customWidth="1"/>
    <col min="13059" max="13059" width="34.42578125" style="15" customWidth="1"/>
    <col min="13060" max="13085" width="20.7109375" style="15" customWidth="1"/>
    <col min="13086" max="13086" width="9.28515625" style="15" customWidth="1"/>
    <col min="13087" max="13090" width="12" style="15" customWidth="1"/>
    <col min="13091" max="13091" width="11.85546875" style="15" customWidth="1"/>
    <col min="13092" max="13093" width="6.5703125" style="15" customWidth="1"/>
    <col min="13094" max="13094" width="9.28515625" style="15" customWidth="1"/>
    <col min="13095" max="13096" width="12" style="15" customWidth="1"/>
    <col min="13097" max="13099" width="41.42578125" style="15" customWidth="1"/>
    <col min="13100" max="13312" width="8.7109375" style="15"/>
    <col min="13313" max="13313" width="5" style="15" customWidth="1"/>
    <col min="13314" max="13314" width="35.85546875" style="15" customWidth="1"/>
    <col min="13315" max="13315" width="34.42578125" style="15" customWidth="1"/>
    <col min="13316" max="13341" width="20.7109375" style="15" customWidth="1"/>
    <col min="13342" max="13342" width="9.28515625" style="15" customWidth="1"/>
    <col min="13343" max="13346" width="12" style="15" customWidth="1"/>
    <col min="13347" max="13347" width="11.85546875" style="15" customWidth="1"/>
    <col min="13348" max="13349" width="6.5703125" style="15" customWidth="1"/>
    <col min="13350" max="13350" width="9.28515625" style="15" customWidth="1"/>
    <col min="13351" max="13352" width="12" style="15" customWidth="1"/>
    <col min="13353" max="13355" width="41.42578125" style="15" customWidth="1"/>
    <col min="13356" max="13568" width="8.7109375" style="15"/>
    <col min="13569" max="13569" width="5" style="15" customWidth="1"/>
    <col min="13570" max="13570" width="35.85546875" style="15" customWidth="1"/>
    <col min="13571" max="13571" width="34.42578125" style="15" customWidth="1"/>
    <col min="13572" max="13597" width="20.7109375" style="15" customWidth="1"/>
    <col min="13598" max="13598" width="9.28515625" style="15" customWidth="1"/>
    <col min="13599" max="13602" width="12" style="15" customWidth="1"/>
    <col min="13603" max="13603" width="11.85546875" style="15" customWidth="1"/>
    <col min="13604" max="13605" width="6.5703125" style="15" customWidth="1"/>
    <col min="13606" max="13606" width="9.28515625" style="15" customWidth="1"/>
    <col min="13607" max="13608" width="12" style="15" customWidth="1"/>
    <col min="13609" max="13611" width="41.42578125" style="15" customWidth="1"/>
    <col min="13612" max="13824" width="8.7109375" style="15"/>
    <col min="13825" max="13825" width="5" style="15" customWidth="1"/>
    <col min="13826" max="13826" width="35.85546875" style="15" customWidth="1"/>
    <col min="13827" max="13827" width="34.42578125" style="15" customWidth="1"/>
    <col min="13828" max="13853" width="20.7109375" style="15" customWidth="1"/>
    <col min="13854" max="13854" width="9.28515625" style="15" customWidth="1"/>
    <col min="13855" max="13858" width="12" style="15" customWidth="1"/>
    <col min="13859" max="13859" width="11.85546875" style="15" customWidth="1"/>
    <col min="13860" max="13861" width="6.5703125" style="15" customWidth="1"/>
    <col min="13862" max="13862" width="9.28515625" style="15" customWidth="1"/>
    <col min="13863" max="13864" width="12" style="15" customWidth="1"/>
    <col min="13865" max="13867" width="41.42578125" style="15" customWidth="1"/>
    <col min="13868" max="14080" width="8.7109375" style="15"/>
    <col min="14081" max="14081" width="5" style="15" customWidth="1"/>
    <col min="14082" max="14082" width="35.85546875" style="15" customWidth="1"/>
    <col min="14083" max="14083" width="34.42578125" style="15" customWidth="1"/>
    <col min="14084" max="14109" width="20.7109375" style="15" customWidth="1"/>
    <col min="14110" max="14110" width="9.28515625" style="15" customWidth="1"/>
    <col min="14111" max="14114" width="12" style="15" customWidth="1"/>
    <col min="14115" max="14115" width="11.85546875" style="15" customWidth="1"/>
    <col min="14116" max="14117" width="6.5703125" style="15" customWidth="1"/>
    <col min="14118" max="14118" width="9.28515625" style="15" customWidth="1"/>
    <col min="14119" max="14120" width="12" style="15" customWidth="1"/>
    <col min="14121" max="14123" width="41.42578125" style="15" customWidth="1"/>
    <col min="14124" max="14336" width="8.7109375" style="15"/>
    <col min="14337" max="14337" width="5" style="15" customWidth="1"/>
    <col min="14338" max="14338" width="35.85546875" style="15" customWidth="1"/>
    <col min="14339" max="14339" width="34.42578125" style="15" customWidth="1"/>
    <col min="14340" max="14365" width="20.7109375" style="15" customWidth="1"/>
    <col min="14366" max="14366" width="9.28515625" style="15" customWidth="1"/>
    <col min="14367" max="14370" width="12" style="15" customWidth="1"/>
    <col min="14371" max="14371" width="11.85546875" style="15" customWidth="1"/>
    <col min="14372" max="14373" width="6.5703125" style="15" customWidth="1"/>
    <col min="14374" max="14374" width="9.28515625" style="15" customWidth="1"/>
    <col min="14375" max="14376" width="12" style="15" customWidth="1"/>
    <col min="14377" max="14379" width="41.42578125" style="15" customWidth="1"/>
    <col min="14380" max="14592" width="8.7109375" style="15"/>
    <col min="14593" max="14593" width="5" style="15" customWidth="1"/>
    <col min="14594" max="14594" width="35.85546875" style="15" customWidth="1"/>
    <col min="14595" max="14595" width="34.42578125" style="15" customWidth="1"/>
    <col min="14596" max="14621" width="20.7109375" style="15" customWidth="1"/>
    <col min="14622" max="14622" width="9.28515625" style="15" customWidth="1"/>
    <col min="14623" max="14626" width="12" style="15" customWidth="1"/>
    <col min="14627" max="14627" width="11.85546875" style="15" customWidth="1"/>
    <col min="14628" max="14629" width="6.5703125" style="15" customWidth="1"/>
    <col min="14630" max="14630" width="9.28515625" style="15" customWidth="1"/>
    <col min="14631" max="14632" width="12" style="15" customWidth="1"/>
    <col min="14633" max="14635" width="41.42578125" style="15" customWidth="1"/>
    <col min="14636" max="14848" width="8.7109375" style="15"/>
    <col min="14849" max="14849" width="5" style="15" customWidth="1"/>
    <col min="14850" max="14850" width="35.85546875" style="15" customWidth="1"/>
    <col min="14851" max="14851" width="34.42578125" style="15" customWidth="1"/>
    <col min="14852" max="14877" width="20.7109375" style="15" customWidth="1"/>
    <col min="14878" max="14878" width="9.28515625" style="15" customWidth="1"/>
    <col min="14879" max="14882" width="12" style="15" customWidth="1"/>
    <col min="14883" max="14883" width="11.85546875" style="15" customWidth="1"/>
    <col min="14884" max="14885" width="6.5703125" style="15" customWidth="1"/>
    <col min="14886" max="14886" width="9.28515625" style="15" customWidth="1"/>
    <col min="14887" max="14888" width="12" style="15" customWidth="1"/>
    <col min="14889" max="14891" width="41.42578125" style="15" customWidth="1"/>
    <col min="14892" max="15104" width="8.7109375" style="15"/>
    <col min="15105" max="15105" width="5" style="15" customWidth="1"/>
    <col min="15106" max="15106" width="35.85546875" style="15" customWidth="1"/>
    <col min="15107" max="15107" width="34.42578125" style="15" customWidth="1"/>
    <col min="15108" max="15133" width="20.7109375" style="15" customWidth="1"/>
    <col min="15134" max="15134" width="9.28515625" style="15" customWidth="1"/>
    <col min="15135" max="15138" width="12" style="15" customWidth="1"/>
    <col min="15139" max="15139" width="11.85546875" style="15" customWidth="1"/>
    <col min="15140" max="15141" width="6.5703125" style="15" customWidth="1"/>
    <col min="15142" max="15142" width="9.28515625" style="15" customWidth="1"/>
    <col min="15143" max="15144" width="12" style="15" customWidth="1"/>
    <col min="15145" max="15147" width="41.42578125" style="15" customWidth="1"/>
    <col min="15148" max="15360" width="8.7109375" style="15"/>
    <col min="15361" max="15361" width="5" style="15" customWidth="1"/>
    <col min="15362" max="15362" width="35.85546875" style="15" customWidth="1"/>
    <col min="15363" max="15363" width="34.42578125" style="15" customWidth="1"/>
    <col min="15364" max="15389" width="20.7109375" style="15" customWidth="1"/>
    <col min="15390" max="15390" width="9.28515625" style="15" customWidth="1"/>
    <col min="15391" max="15394" width="12" style="15" customWidth="1"/>
    <col min="15395" max="15395" width="11.85546875" style="15" customWidth="1"/>
    <col min="15396" max="15397" width="6.5703125" style="15" customWidth="1"/>
    <col min="15398" max="15398" width="9.28515625" style="15" customWidth="1"/>
    <col min="15399" max="15400" width="12" style="15" customWidth="1"/>
    <col min="15401" max="15403" width="41.42578125" style="15" customWidth="1"/>
    <col min="15404" max="15616" width="8.7109375" style="15"/>
    <col min="15617" max="15617" width="5" style="15" customWidth="1"/>
    <col min="15618" max="15618" width="35.85546875" style="15" customWidth="1"/>
    <col min="15619" max="15619" width="34.42578125" style="15" customWidth="1"/>
    <col min="15620" max="15645" width="20.7109375" style="15" customWidth="1"/>
    <col min="15646" max="15646" width="9.28515625" style="15" customWidth="1"/>
    <col min="15647" max="15650" width="12" style="15" customWidth="1"/>
    <col min="15651" max="15651" width="11.85546875" style="15" customWidth="1"/>
    <col min="15652" max="15653" width="6.5703125" style="15" customWidth="1"/>
    <col min="15654" max="15654" width="9.28515625" style="15" customWidth="1"/>
    <col min="15655" max="15656" width="12" style="15" customWidth="1"/>
    <col min="15657" max="15659" width="41.42578125" style="15" customWidth="1"/>
    <col min="15660" max="15872" width="8.7109375" style="15"/>
    <col min="15873" max="15873" width="5" style="15" customWidth="1"/>
    <col min="15874" max="15874" width="35.85546875" style="15" customWidth="1"/>
    <col min="15875" max="15875" width="34.42578125" style="15" customWidth="1"/>
    <col min="15876" max="15901" width="20.7109375" style="15" customWidth="1"/>
    <col min="15902" max="15902" width="9.28515625" style="15" customWidth="1"/>
    <col min="15903" max="15906" width="12" style="15" customWidth="1"/>
    <col min="15907" max="15907" width="11.85546875" style="15" customWidth="1"/>
    <col min="15908" max="15909" width="6.5703125" style="15" customWidth="1"/>
    <col min="15910" max="15910" width="9.28515625" style="15" customWidth="1"/>
    <col min="15911" max="15912" width="12" style="15" customWidth="1"/>
    <col min="15913" max="15915" width="41.42578125" style="15" customWidth="1"/>
    <col min="15916" max="16128" width="8.7109375" style="15"/>
    <col min="16129" max="16129" width="5" style="15" customWidth="1"/>
    <col min="16130" max="16130" width="35.85546875" style="15" customWidth="1"/>
    <col min="16131" max="16131" width="34.42578125" style="15" customWidth="1"/>
    <col min="16132" max="16157" width="20.7109375" style="15" customWidth="1"/>
    <col min="16158" max="16158" width="9.28515625" style="15" customWidth="1"/>
    <col min="16159" max="16162" width="12" style="15" customWidth="1"/>
    <col min="16163" max="16163" width="11.85546875" style="15" customWidth="1"/>
    <col min="16164" max="16165" width="6.5703125" style="15" customWidth="1"/>
    <col min="16166" max="16166" width="9.28515625" style="15" customWidth="1"/>
    <col min="16167" max="16168" width="12" style="15" customWidth="1"/>
    <col min="16169" max="16171" width="41.42578125" style="15" customWidth="1"/>
    <col min="16172" max="16384" width="8.7109375" style="15"/>
  </cols>
  <sheetData>
    <row r="1" spans="1:29" ht="15.75" thickBot="1" x14ac:dyDescent="0.3">
      <c r="A1" s="12"/>
      <c r="B1" s="12"/>
      <c r="C1" s="13"/>
      <c r="D1" s="62" t="e">
        <f>IF(D2=#REF!,"ок","не совпадает")</f>
        <v>#REF!</v>
      </c>
      <c r="E1" s="62" t="e">
        <f>IF(E2=#REF!,"ок","не совпадает")</f>
        <v>#REF!</v>
      </c>
      <c r="F1" s="62" t="e">
        <f>IF(F2=#REF!,"ок","не совпадает")</f>
        <v>#REF!</v>
      </c>
      <c r="G1" s="62" t="e">
        <f>IF(G2=#REF!,"ок","не совпадает")</f>
        <v>#REF!</v>
      </c>
      <c r="H1" s="62" t="e">
        <f>IF(H2=#REF!,"ок","не совпадает")</f>
        <v>#REF!</v>
      </c>
      <c r="I1" s="63" t="e">
        <f>IF(I2=#REF!,"ок","не совпадает")</f>
        <v>#REF!</v>
      </c>
      <c r="J1" s="62" t="e">
        <f>IF(J2=#REF!,"ок","не совпадает")</f>
        <v>#REF!</v>
      </c>
      <c r="K1" s="62" t="e">
        <f>IF(K2=#REF!,"ок","не совпадает")</f>
        <v>#REF!</v>
      </c>
      <c r="L1" s="62" t="e">
        <f>IF(L2=#REF!,"ок","не совпадает")</f>
        <v>#REF!</v>
      </c>
      <c r="M1" s="62" t="e">
        <f>IF(M2=#REF!,"ок","не совпадает")</f>
        <v>#REF!</v>
      </c>
      <c r="N1" s="62" t="e">
        <f>IF(N2=#REF!,"ок","не совпадает")</f>
        <v>#REF!</v>
      </c>
      <c r="O1" s="62" t="e">
        <f>IF(O2=#REF!,"ок","не совпадает")</f>
        <v>#REF!</v>
      </c>
      <c r="P1" s="62" t="e">
        <f>IF(P2=#REF!,"ок","не совпадает")</f>
        <v>#REF!</v>
      </c>
      <c r="Q1" s="62" t="e">
        <f>IF(Q2=#REF!,"ок","не совпадает")</f>
        <v>#REF!</v>
      </c>
      <c r="R1" s="62" t="e">
        <f>IF(R2=#REF!,"ок","не совпадает")</f>
        <v>#REF!</v>
      </c>
      <c r="S1" s="62" t="e">
        <f>IF(S2=#REF!,"ок","не совпадает")</f>
        <v>#REF!</v>
      </c>
      <c r="T1" s="62" t="e">
        <f>IF(T2=#REF!,"ок","не совпадает")</f>
        <v>#REF!</v>
      </c>
      <c r="U1" s="62" t="e">
        <f>IF(U2=#REF!,"ок","не совпадает")</f>
        <v>#REF!</v>
      </c>
      <c r="V1" s="62" t="e">
        <f>IF(V2=#REF!,"ок","не совпадает")</f>
        <v>#REF!</v>
      </c>
      <c r="W1" s="62" t="e">
        <f>IF(W2=#REF!,"ок","не совпадает")</f>
        <v>#REF!</v>
      </c>
      <c r="X1" s="62" t="e">
        <f>IF(X2=#REF!,"ок","не совпадает")</f>
        <v>#REF!</v>
      </c>
      <c r="Y1" s="62" t="e">
        <f>IF(Y2=#REF!,"ок","не совпадает")</f>
        <v>#REF!</v>
      </c>
      <c r="Z1" s="62" t="e">
        <f>IF(Z2=#REF!,"ок","не совпадает")</f>
        <v>#REF!</v>
      </c>
      <c r="AA1" s="62" t="e">
        <f>IF(AA2=#REF!,"ок","не совпадает")</f>
        <v>#REF!</v>
      </c>
      <c r="AB1" s="62" t="e">
        <f>IF(AB2=#REF!,"ок","не совпадает")</f>
        <v>#REF!</v>
      </c>
      <c r="AC1" s="62" t="e">
        <f>IF(AC2=#REF!,"ок","не совпадает")</f>
        <v>#REF!</v>
      </c>
    </row>
    <row r="2" spans="1:29" ht="15.75" thickBot="1" x14ac:dyDescent="0.3">
      <c r="A2" s="12"/>
      <c r="B2" s="16" t="s">
        <v>294</v>
      </c>
      <c r="C2" s="17" t="s">
        <v>27</v>
      </c>
      <c r="D2" s="18">
        <v>228</v>
      </c>
      <c r="E2" s="18">
        <v>176</v>
      </c>
      <c r="F2" s="19">
        <v>3445</v>
      </c>
      <c r="G2" s="18">
        <v>288</v>
      </c>
      <c r="H2" s="18">
        <v>278</v>
      </c>
      <c r="I2" s="59">
        <v>348</v>
      </c>
      <c r="J2" s="18">
        <v>167</v>
      </c>
      <c r="K2" s="18">
        <v>160</v>
      </c>
      <c r="L2" s="18">
        <v>1288</v>
      </c>
      <c r="M2" s="18">
        <v>713</v>
      </c>
      <c r="N2" s="18">
        <v>168</v>
      </c>
      <c r="O2" s="18">
        <v>288</v>
      </c>
      <c r="P2" s="18">
        <v>253</v>
      </c>
      <c r="Q2" s="18">
        <v>538</v>
      </c>
      <c r="R2" s="18">
        <v>313</v>
      </c>
      <c r="S2" s="59">
        <v>597</v>
      </c>
      <c r="T2" s="20">
        <v>290</v>
      </c>
      <c r="U2" s="59">
        <v>1473</v>
      </c>
      <c r="V2" s="18">
        <v>270</v>
      </c>
      <c r="W2" s="64">
        <v>963</v>
      </c>
      <c r="X2" s="18">
        <v>725</v>
      </c>
      <c r="Y2" s="65">
        <v>529</v>
      </c>
      <c r="Z2" s="18">
        <v>1055</v>
      </c>
      <c r="AA2" s="18">
        <v>3093</v>
      </c>
      <c r="AB2" s="18">
        <v>182</v>
      </c>
      <c r="AC2" s="18">
        <v>153</v>
      </c>
    </row>
    <row r="3" spans="1:29" ht="15.75" thickBot="1" x14ac:dyDescent="0.3">
      <c r="A3" s="12"/>
      <c r="B3" s="21"/>
      <c r="C3" s="22"/>
      <c r="D3" s="22"/>
      <c r="E3" s="22"/>
      <c r="F3" s="23"/>
      <c r="G3" s="22"/>
      <c r="H3" s="22"/>
      <c r="I3" s="6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0">
        <f>SUM(U5:U9)</f>
        <v>1493</v>
      </c>
      <c r="V3" s="22"/>
      <c r="W3" s="22"/>
      <c r="X3" s="22"/>
      <c r="Y3" s="22"/>
      <c r="Z3" s="22"/>
      <c r="AA3" s="22"/>
      <c r="AB3" s="22"/>
      <c r="AC3" s="22"/>
    </row>
    <row r="4" spans="1:29" ht="29.25" customHeight="1" thickBot="1" x14ac:dyDescent="0.3">
      <c r="A4" s="12"/>
      <c r="B4" s="24" t="s">
        <v>25</v>
      </c>
      <c r="C4" s="25" t="s">
        <v>26</v>
      </c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8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302</v>
      </c>
      <c r="S4" s="26" t="s">
        <v>14</v>
      </c>
      <c r="T4" s="26" t="s">
        <v>15</v>
      </c>
      <c r="U4" s="26" t="s">
        <v>16</v>
      </c>
      <c r="V4" s="26" t="s">
        <v>17</v>
      </c>
      <c r="W4" s="26" t="s">
        <v>18</v>
      </c>
      <c r="X4" s="26" t="s">
        <v>19</v>
      </c>
      <c r="Y4" s="26" t="s">
        <v>20</v>
      </c>
      <c r="Z4" s="26" t="s">
        <v>21</v>
      </c>
      <c r="AA4" s="26" t="s">
        <v>22</v>
      </c>
      <c r="AB4" s="26" t="s">
        <v>23</v>
      </c>
      <c r="AC4" s="27" t="s">
        <v>24</v>
      </c>
    </row>
    <row r="5" spans="1:29" ht="15.75" customHeight="1" thickBot="1" x14ac:dyDescent="0.3">
      <c r="A5" s="222" t="s">
        <v>34</v>
      </c>
      <c r="B5" s="216" t="s">
        <v>33</v>
      </c>
      <c r="C5" s="28" t="s">
        <v>28</v>
      </c>
      <c r="D5" s="29">
        <v>123</v>
      </c>
      <c r="E5" s="29">
        <v>79</v>
      </c>
      <c r="F5" s="30">
        <v>1439</v>
      </c>
      <c r="G5" s="29">
        <v>97</v>
      </c>
      <c r="H5" s="29">
        <v>66</v>
      </c>
      <c r="I5" s="61">
        <v>106</v>
      </c>
      <c r="J5" s="29">
        <v>78</v>
      </c>
      <c r="K5" s="29">
        <v>116</v>
      </c>
      <c r="L5" s="29">
        <v>747</v>
      </c>
      <c r="M5" s="29">
        <v>62</v>
      </c>
      <c r="N5" s="29">
        <v>67</v>
      </c>
      <c r="O5" s="29">
        <v>213</v>
      </c>
      <c r="P5" s="29">
        <v>116</v>
      </c>
      <c r="Q5" s="29">
        <v>298</v>
      </c>
      <c r="R5" s="29">
        <v>218</v>
      </c>
      <c r="S5" s="29">
        <v>94</v>
      </c>
      <c r="T5" s="29">
        <v>82</v>
      </c>
      <c r="U5" s="29">
        <v>457</v>
      </c>
      <c r="V5" s="29">
        <v>64</v>
      </c>
      <c r="W5" s="29">
        <v>458</v>
      </c>
      <c r="X5" s="29">
        <v>229</v>
      </c>
      <c r="Y5" s="29">
        <v>316</v>
      </c>
      <c r="Z5" s="29">
        <v>386</v>
      </c>
      <c r="AA5" s="29">
        <v>993</v>
      </c>
      <c r="AB5" s="29">
        <v>67</v>
      </c>
      <c r="AC5" s="29">
        <v>23</v>
      </c>
    </row>
    <row r="6" spans="1:29" ht="15.75" thickBot="1" x14ac:dyDescent="0.3">
      <c r="A6" s="222"/>
      <c r="B6" s="216"/>
      <c r="C6" s="31" t="s">
        <v>29</v>
      </c>
      <c r="D6" s="29">
        <v>48</v>
      </c>
      <c r="E6" s="29">
        <v>38</v>
      </c>
      <c r="F6" s="30">
        <v>100</v>
      </c>
      <c r="G6" s="29">
        <v>71</v>
      </c>
      <c r="H6" s="29">
        <v>88</v>
      </c>
      <c r="I6" s="61">
        <v>126</v>
      </c>
      <c r="J6" s="29">
        <v>60</v>
      </c>
      <c r="K6" s="29">
        <v>28</v>
      </c>
      <c r="L6" s="29">
        <v>290</v>
      </c>
      <c r="M6" s="29">
        <v>85</v>
      </c>
      <c r="N6" s="29">
        <v>49</v>
      </c>
      <c r="O6" s="29">
        <v>30</v>
      </c>
      <c r="P6" s="29">
        <v>88</v>
      </c>
      <c r="Q6" s="29">
        <v>138</v>
      </c>
      <c r="R6" s="29">
        <v>28</v>
      </c>
      <c r="S6" s="29">
        <v>189</v>
      </c>
      <c r="T6" s="29">
        <v>64</v>
      </c>
      <c r="U6" s="29">
        <v>354</v>
      </c>
      <c r="V6" s="29">
        <v>67</v>
      </c>
      <c r="W6" s="29">
        <v>199</v>
      </c>
      <c r="X6" s="29">
        <v>159</v>
      </c>
      <c r="Y6" s="29">
        <v>88</v>
      </c>
      <c r="Z6" s="29">
        <v>354</v>
      </c>
      <c r="AA6" s="29">
        <v>878</v>
      </c>
      <c r="AB6" s="29">
        <v>54</v>
      </c>
      <c r="AC6" s="29">
        <v>49</v>
      </c>
    </row>
    <row r="7" spans="1:29" ht="15.75" thickBot="1" x14ac:dyDescent="0.3">
      <c r="A7" s="222"/>
      <c r="B7" s="216"/>
      <c r="C7" s="32" t="s">
        <v>30</v>
      </c>
      <c r="D7" s="29">
        <v>23</v>
      </c>
      <c r="E7" s="29">
        <v>17</v>
      </c>
      <c r="F7" s="30">
        <v>192</v>
      </c>
      <c r="G7" s="29">
        <v>56</v>
      </c>
      <c r="H7" s="29">
        <v>49</v>
      </c>
      <c r="I7" s="61">
        <v>64</v>
      </c>
      <c r="J7" s="29">
        <v>11</v>
      </c>
      <c r="K7" s="29">
        <v>5</v>
      </c>
      <c r="L7" s="29">
        <v>92</v>
      </c>
      <c r="M7" s="29">
        <v>250</v>
      </c>
      <c r="N7" s="29">
        <v>21</v>
      </c>
      <c r="O7" s="29">
        <v>25</v>
      </c>
      <c r="P7" s="29">
        <v>17</v>
      </c>
      <c r="Q7" s="29">
        <v>29</v>
      </c>
      <c r="R7" s="29">
        <v>10</v>
      </c>
      <c r="S7" s="29">
        <v>158</v>
      </c>
      <c r="T7" s="29">
        <v>55</v>
      </c>
      <c r="U7" s="29">
        <v>354</v>
      </c>
      <c r="V7" s="29">
        <v>64</v>
      </c>
      <c r="W7" s="29">
        <v>131</v>
      </c>
      <c r="X7" s="29">
        <v>139</v>
      </c>
      <c r="Y7" s="29">
        <v>59</v>
      </c>
      <c r="Z7" s="29">
        <v>175</v>
      </c>
      <c r="AA7" s="29">
        <v>631</v>
      </c>
      <c r="AB7" s="29">
        <v>32</v>
      </c>
      <c r="AC7" s="29">
        <v>31</v>
      </c>
    </row>
    <row r="8" spans="1:29" ht="15.75" thickBot="1" x14ac:dyDescent="0.3">
      <c r="A8" s="222"/>
      <c r="B8" s="216"/>
      <c r="C8" s="32" t="s">
        <v>31</v>
      </c>
      <c r="D8" s="29">
        <v>27</v>
      </c>
      <c r="E8" s="29">
        <v>39</v>
      </c>
      <c r="F8" s="30">
        <v>1682</v>
      </c>
      <c r="G8" s="29">
        <v>52</v>
      </c>
      <c r="H8" s="29">
        <v>53</v>
      </c>
      <c r="I8" s="61">
        <v>48</v>
      </c>
      <c r="J8" s="29">
        <v>12</v>
      </c>
      <c r="K8" s="29">
        <v>9</v>
      </c>
      <c r="L8" s="29">
        <v>137</v>
      </c>
      <c r="M8" s="29">
        <v>279</v>
      </c>
      <c r="N8" s="29">
        <v>21</v>
      </c>
      <c r="O8" s="29">
        <v>13</v>
      </c>
      <c r="P8" s="29">
        <v>17</v>
      </c>
      <c r="Q8" s="29">
        <v>63</v>
      </c>
      <c r="R8" s="29">
        <v>44</v>
      </c>
      <c r="S8" s="29">
        <v>130</v>
      </c>
      <c r="T8" s="29">
        <v>80</v>
      </c>
      <c r="U8" s="29">
        <v>243</v>
      </c>
      <c r="V8" s="29">
        <v>62</v>
      </c>
      <c r="W8" s="29">
        <v>146</v>
      </c>
      <c r="X8" s="29">
        <v>169</v>
      </c>
      <c r="Y8" s="29">
        <v>51</v>
      </c>
      <c r="Z8" s="29">
        <v>101</v>
      </c>
      <c r="AA8" s="29">
        <v>442</v>
      </c>
      <c r="AB8" s="29">
        <v>20</v>
      </c>
      <c r="AC8" s="29">
        <v>22</v>
      </c>
    </row>
    <row r="9" spans="1:29" ht="15.75" thickBot="1" x14ac:dyDescent="0.3">
      <c r="A9" s="222"/>
      <c r="B9" s="216"/>
      <c r="C9" s="33" t="s">
        <v>32</v>
      </c>
      <c r="D9" s="29">
        <v>7</v>
      </c>
      <c r="E9" s="29">
        <v>3</v>
      </c>
      <c r="F9" s="30">
        <v>32</v>
      </c>
      <c r="G9" s="29">
        <v>12</v>
      </c>
      <c r="H9" s="29">
        <v>22</v>
      </c>
      <c r="I9" s="61">
        <v>7</v>
      </c>
      <c r="J9" s="29">
        <v>6</v>
      </c>
      <c r="K9" s="29">
        <v>2</v>
      </c>
      <c r="L9" s="29">
        <v>22</v>
      </c>
      <c r="M9" s="29">
        <v>37</v>
      </c>
      <c r="N9" s="29">
        <v>10</v>
      </c>
      <c r="O9" s="29">
        <v>7</v>
      </c>
      <c r="P9" s="29">
        <v>15</v>
      </c>
      <c r="Q9" s="29">
        <v>10</v>
      </c>
      <c r="R9" s="29">
        <v>13</v>
      </c>
      <c r="S9" s="29">
        <v>26</v>
      </c>
      <c r="T9" s="29">
        <v>9</v>
      </c>
      <c r="U9" s="29">
        <v>85</v>
      </c>
      <c r="V9" s="29">
        <v>13</v>
      </c>
      <c r="W9" s="29">
        <v>29</v>
      </c>
      <c r="X9" s="29">
        <v>29</v>
      </c>
      <c r="Y9" s="29">
        <v>15</v>
      </c>
      <c r="Z9" s="29">
        <v>39</v>
      </c>
      <c r="AA9" s="29">
        <v>149</v>
      </c>
      <c r="AB9" s="29">
        <v>9</v>
      </c>
      <c r="AC9" s="29">
        <v>28</v>
      </c>
    </row>
    <row r="10" spans="1:29" ht="27" customHeight="1" thickBot="1" x14ac:dyDescent="0.3">
      <c r="A10" s="220" t="s">
        <v>36</v>
      </c>
      <c r="B10" s="216" t="s">
        <v>303</v>
      </c>
      <c r="C10" s="34" t="s">
        <v>35</v>
      </c>
      <c r="D10" s="29">
        <v>184</v>
      </c>
      <c r="E10" s="29">
        <v>151</v>
      </c>
      <c r="F10" s="30">
        <v>2856</v>
      </c>
      <c r="G10" s="29">
        <v>234</v>
      </c>
      <c r="H10" s="29">
        <v>210</v>
      </c>
      <c r="I10" s="29">
        <v>293</v>
      </c>
      <c r="J10" s="29">
        <v>136</v>
      </c>
      <c r="K10" s="29">
        <v>149</v>
      </c>
      <c r="L10" s="29">
        <v>1142</v>
      </c>
      <c r="M10" s="29">
        <v>398</v>
      </c>
      <c r="N10" s="29">
        <v>135</v>
      </c>
      <c r="O10" s="29">
        <v>264</v>
      </c>
      <c r="P10" s="29">
        <v>211</v>
      </c>
      <c r="Q10" s="29">
        <v>486</v>
      </c>
      <c r="R10" s="29">
        <v>288</v>
      </c>
      <c r="S10" s="29">
        <v>354</v>
      </c>
      <c r="T10" s="29">
        <v>209</v>
      </c>
      <c r="U10" s="29">
        <v>932</v>
      </c>
      <c r="V10" s="29">
        <v>207</v>
      </c>
      <c r="W10" s="29">
        <v>712</v>
      </c>
      <c r="X10" s="29">
        <v>525</v>
      </c>
      <c r="Y10" s="29">
        <v>430</v>
      </c>
      <c r="Z10" s="29">
        <v>691</v>
      </c>
      <c r="AA10" s="29">
        <v>962</v>
      </c>
      <c r="AB10" s="29">
        <v>142</v>
      </c>
      <c r="AC10" s="29">
        <v>139</v>
      </c>
    </row>
    <row r="11" spans="1:29" ht="29.25" customHeight="1" thickBot="1" x14ac:dyDescent="0.3">
      <c r="A11" s="220"/>
      <c r="B11" s="216"/>
      <c r="C11" s="33" t="s">
        <v>44</v>
      </c>
      <c r="D11" s="29">
        <v>42</v>
      </c>
      <c r="E11" s="29">
        <v>23</v>
      </c>
      <c r="F11" s="30">
        <v>227</v>
      </c>
      <c r="G11" s="29">
        <v>53</v>
      </c>
      <c r="H11" s="29">
        <v>68</v>
      </c>
      <c r="I11" s="29">
        <v>53</v>
      </c>
      <c r="J11" s="29">
        <v>29</v>
      </c>
      <c r="K11" s="29">
        <v>11</v>
      </c>
      <c r="L11" s="29">
        <v>142</v>
      </c>
      <c r="M11" s="29">
        <v>309</v>
      </c>
      <c r="N11" s="29">
        <v>32</v>
      </c>
      <c r="O11" s="29">
        <v>24</v>
      </c>
      <c r="P11" s="29">
        <v>42</v>
      </c>
      <c r="Q11" s="29">
        <v>47</v>
      </c>
      <c r="R11" s="29">
        <v>24</v>
      </c>
      <c r="S11" s="29">
        <v>236</v>
      </c>
      <c r="T11" s="29">
        <v>80</v>
      </c>
      <c r="U11" s="29">
        <v>516</v>
      </c>
      <c r="V11" s="29">
        <v>56</v>
      </c>
      <c r="W11" s="29">
        <v>241</v>
      </c>
      <c r="X11" s="29">
        <v>191</v>
      </c>
      <c r="Y11" s="29">
        <v>97</v>
      </c>
      <c r="Z11" s="29">
        <v>354</v>
      </c>
      <c r="AA11" s="29">
        <v>2089</v>
      </c>
      <c r="AB11" s="29">
        <v>39</v>
      </c>
      <c r="AC11" s="29">
        <v>12</v>
      </c>
    </row>
    <row r="12" spans="1:29" ht="15" customHeight="1" thickBot="1" x14ac:dyDescent="0.3">
      <c r="A12" s="220" t="s">
        <v>43</v>
      </c>
      <c r="B12" s="216" t="s">
        <v>42</v>
      </c>
      <c r="C12" s="35" t="s">
        <v>37</v>
      </c>
      <c r="D12" s="29">
        <v>96</v>
      </c>
      <c r="E12" s="29">
        <v>51</v>
      </c>
      <c r="F12" s="30">
        <v>1753</v>
      </c>
      <c r="G12" s="29">
        <v>87</v>
      </c>
      <c r="H12" s="29">
        <v>53</v>
      </c>
      <c r="I12" s="29">
        <v>105</v>
      </c>
      <c r="J12" s="29">
        <v>65</v>
      </c>
      <c r="K12" s="29">
        <v>103</v>
      </c>
      <c r="L12" s="29">
        <v>681</v>
      </c>
      <c r="M12" s="29">
        <v>60</v>
      </c>
      <c r="N12" s="29">
        <v>48</v>
      </c>
      <c r="O12" s="29">
        <v>212</v>
      </c>
      <c r="P12" s="29">
        <v>97</v>
      </c>
      <c r="Q12" s="29">
        <v>329</v>
      </c>
      <c r="R12" s="29">
        <v>222</v>
      </c>
      <c r="S12" s="29">
        <v>101</v>
      </c>
      <c r="T12" s="29">
        <v>93</v>
      </c>
      <c r="U12" s="29">
        <v>400</v>
      </c>
      <c r="V12" s="29">
        <v>94</v>
      </c>
      <c r="W12" s="29">
        <v>387</v>
      </c>
      <c r="X12" s="29">
        <v>260</v>
      </c>
      <c r="Y12" s="29">
        <v>279</v>
      </c>
      <c r="Z12" s="29">
        <v>342</v>
      </c>
      <c r="AA12" s="29">
        <v>317</v>
      </c>
      <c r="AB12" s="29">
        <v>53</v>
      </c>
      <c r="AC12" s="29">
        <v>29</v>
      </c>
    </row>
    <row r="13" spans="1:29" ht="15.75" thickBot="1" x14ac:dyDescent="0.3">
      <c r="A13" s="220"/>
      <c r="B13" s="216"/>
      <c r="C13" s="36" t="s">
        <v>38</v>
      </c>
      <c r="D13" s="29">
        <v>45</v>
      </c>
      <c r="E13" s="29">
        <v>55</v>
      </c>
      <c r="F13" s="30">
        <v>907</v>
      </c>
      <c r="G13" s="29">
        <v>80</v>
      </c>
      <c r="H13" s="29">
        <v>73</v>
      </c>
      <c r="I13" s="29">
        <v>112</v>
      </c>
      <c r="J13" s="29">
        <v>45</v>
      </c>
      <c r="K13" s="29">
        <v>30</v>
      </c>
      <c r="L13" s="29">
        <v>311</v>
      </c>
      <c r="M13" s="29">
        <v>84</v>
      </c>
      <c r="N13" s="29">
        <v>40</v>
      </c>
      <c r="O13" s="29">
        <v>25</v>
      </c>
      <c r="P13" s="29">
        <v>66</v>
      </c>
      <c r="Q13" s="29">
        <v>82</v>
      </c>
      <c r="R13" s="29">
        <v>38</v>
      </c>
      <c r="S13" s="29">
        <v>122</v>
      </c>
      <c r="T13" s="29">
        <v>50</v>
      </c>
      <c r="U13" s="29">
        <v>240</v>
      </c>
      <c r="V13" s="29">
        <v>38</v>
      </c>
      <c r="W13" s="29">
        <v>158</v>
      </c>
      <c r="X13" s="29">
        <v>104</v>
      </c>
      <c r="Y13" s="29">
        <v>83</v>
      </c>
      <c r="Z13" s="29">
        <v>193</v>
      </c>
      <c r="AA13" s="29">
        <v>293</v>
      </c>
      <c r="AB13" s="29">
        <v>36</v>
      </c>
      <c r="AC13" s="29">
        <v>48</v>
      </c>
    </row>
    <row r="14" spans="1:29" ht="15.75" thickBot="1" x14ac:dyDescent="0.3">
      <c r="A14" s="220"/>
      <c r="B14" s="216"/>
      <c r="C14" s="37" t="s">
        <v>39</v>
      </c>
      <c r="D14" s="29">
        <v>16</v>
      </c>
      <c r="E14" s="29">
        <v>17</v>
      </c>
      <c r="F14" s="30">
        <v>63</v>
      </c>
      <c r="G14" s="29">
        <v>20</v>
      </c>
      <c r="H14" s="29">
        <v>14</v>
      </c>
      <c r="I14" s="29">
        <v>24</v>
      </c>
      <c r="J14" s="29">
        <v>7</v>
      </c>
      <c r="K14" s="29">
        <v>2</v>
      </c>
      <c r="L14" s="29">
        <v>42</v>
      </c>
      <c r="M14" s="29">
        <v>85</v>
      </c>
      <c r="N14" s="29">
        <v>14</v>
      </c>
      <c r="O14" s="29">
        <v>4</v>
      </c>
      <c r="P14" s="29">
        <v>6</v>
      </c>
      <c r="Q14" s="29">
        <v>23</v>
      </c>
      <c r="R14" s="29">
        <v>8</v>
      </c>
      <c r="S14" s="29">
        <v>42</v>
      </c>
      <c r="T14" s="29">
        <v>14</v>
      </c>
      <c r="U14" s="29">
        <v>99</v>
      </c>
      <c r="V14" s="29">
        <v>25</v>
      </c>
      <c r="W14" s="29">
        <v>67</v>
      </c>
      <c r="X14" s="29">
        <v>56</v>
      </c>
      <c r="Y14" s="29">
        <v>24</v>
      </c>
      <c r="Z14" s="29">
        <v>45</v>
      </c>
      <c r="AA14" s="29">
        <v>110</v>
      </c>
      <c r="AB14" s="29">
        <v>21</v>
      </c>
      <c r="AC14" s="29">
        <v>18</v>
      </c>
    </row>
    <row r="15" spans="1:29" ht="15.75" thickBot="1" x14ac:dyDescent="0.3">
      <c r="A15" s="220"/>
      <c r="B15" s="216"/>
      <c r="C15" s="37" t="s">
        <v>40</v>
      </c>
      <c r="D15" s="29">
        <v>8</v>
      </c>
      <c r="E15" s="29">
        <v>14</v>
      </c>
      <c r="F15" s="30">
        <v>44</v>
      </c>
      <c r="G15" s="29">
        <v>13</v>
      </c>
      <c r="H15" s="29">
        <v>16</v>
      </c>
      <c r="I15" s="29">
        <v>19</v>
      </c>
      <c r="J15" s="29">
        <v>1</v>
      </c>
      <c r="K15" s="29">
        <v>5</v>
      </c>
      <c r="L15" s="29">
        <v>43</v>
      </c>
      <c r="M15" s="29">
        <v>55</v>
      </c>
      <c r="N15" s="29">
        <v>4</v>
      </c>
      <c r="O15" s="29">
        <v>3</v>
      </c>
      <c r="P15" s="29">
        <v>3</v>
      </c>
      <c r="Q15" s="29">
        <v>30</v>
      </c>
      <c r="R15" s="29">
        <v>9</v>
      </c>
      <c r="S15" s="29">
        <v>34</v>
      </c>
      <c r="T15" s="29">
        <v>19</v>
      </c>
      <c r="U15" s="29">
        <v>40</v>
      </c>
      <c r="V15" s="29">
        <v>19</v>
      </c>
      <c r="W15" s="29">
        <v>29</v>
      </c>
      <c r="X15" s="29">
        <v>39</v>
      </c>
      <c r="Y15" s="29">
        <v>21</v>
      </c>
      <c r="Z15" s="29">
        <v>20</v>
      </c>
      <c r="AA15" s="29">
        <v>64</v>
      </c>
      <c r="AB15" s="29">
        <v>11</v>
      </c>
      <c r="AC15" s="29">
        <v>16</v>
      </c>
    </row>
    <row r="16" spans="1:29" ht="15.75" thickBot="1" x14ac:dyDescent="0.3">
      <c r="A16" s="220"/>
      <c r="B16" s="216"/>
      <c r="C16" s="38" t="s">
        <v>41</v>
      </c>
      <c r="D16" s="29">
        <v>18</v>
      </c>
      <c r="E16" s="29">
        <v>12</v>
      </c>
      <c r="F16" s="30">
        <v>86</v>
      </c>
      <c r="G16" s="29">
        <v>33</v>
      </c>
      <c r="H16" s="29">
        <v>55</v>
      </c>
      <c r="I16" s="29">
        <v>33</v>
      </c>
      <c r="J16" s="29">
        <v>18</v>
      </c>
      <c r="K16" s="29">
        <v>9</v>
      </c>
      <c r="L16" s="29">
        <v>65</v>
      </c>
      <c r="M16" s="29">
        <v>114</v>
      </c>
      <c r="N16" s="29">
        <v>28</v>
      </c>
      <c r="O16" s="29">
        <v>20</v>
      </c>
      <c r="P16" s="29">
        <v>37</v>
      </c>
      <c r="Q16" s="29">
        <v>21</v>
      </c>
      <c r="R16" s="29">
        <v>13</v>
      </c>
      <c r="S16" s="29">
        <v>54</v>
      </c>
      <c r="T16" s="29">
        <v>34</v>
      </c>
      <c r="U16" s="29">
        <v>141</v>
      </c>
      <c r="V16" s="29">
        <v>28</v>
      </c>
      <c r="W16" s="29">
        <v>69</v>
      </c>
      <c r="X16" s="29">
        <v>63</v>
      </c>
      <c r="Y16" s="29">
        <v>24</v>
      </c>
      <c r="Z16" s="29">
        <v>88</v>
      </c>
      <c r="AA16" s="29">
        <v>171</v>
      </c>
      <c r="AB16" s="29">
        <v>21</v>
      </c>
      <c r="AC16" s="29">
        <v>28</v>
      </c>
    </row>
    <row r="17" spans="1:29" ht="21" customHeight="1" thickBot="1" x14ac:dyDescent="0.3">
      <c r="A17" s="220" t="s">
        <v>46</v>
      </c>
      <c r="B17" s="216" t="s">
        <v>45</v>
      </c>
      <c r="C17" s="39" t="s">
        <v>35</v>
      </c>
      <c r="D17" s="29">
        <v>219</v>
      </c>
      <c r="E17" s="29">
        <v>160</v>
      </c>
      <c r="F17" s="30">
        <v>3037</v>
      </c>
      <c r="G17" s="29">
        <v>273</v>
      </c>
      <c r="H17" s="29">
        <v>270</v>
      </c>
      <c r="I17" s="29">
        <v>340</v>
      </c>
      <c r="J17" s="29">
        <v>162</v>
      </c>
      <c r="K17" s="29">
        <v>159</v>
      </c>
      <c r="L17" s="29">
        <v>1255</v>
      </c>
      <c r="M17" s="29">
        <v>604</v>
      </c>
      <c r="N17" s="29">
        <v>160</v>
      </c>
      <c r="O17" s="29">
        <v>286</v>
      </c>
      <c r="P17" s="29">
        <v>249</v>
      </c>
      <c r="Q17" s="29">
        <v>524</v>
      </c>
      <c r="R17" s="29">
        <v>310</v>
      </c>
      <c r="S17" s="29">
        <v>550</v>
      </c>
      <c r="T17" s="29">
        <v>263</v>
      </c>
      <c r="U17" s="29">
        <v>1300</v>
      </c>
      <c r="V17" s="29">
        <v>239</v>
      </c>
      <c r="W17" s="30">
        <v>885</v>
      </c>
      <c r="X17" s="29">
        <v>538</v>
      </c>
      <c r="Y17" s="29">
        <v>517</v>
      </c>
      <c r="Z17" s="29">
        <v>1015</v>
      </c>
      <c r="AA17" s="29">
        <v>2184</v>
      </c>
      <c r="AB17" s="29">
        <v>175</v>
      </c>
      <c r="AC17" s="29">
        <v>135</v>
      </c>
    </row>
    <row r="18" spans="1:29" ht="23.25" customHeight="1" thickBot="1" x14ac:dyDescent="0.3">
      <c r="A18" s="220"/>
      <c r="B18" s="216"/>
      <c r="C18" s="40" t="s">
        <v>44</v>
      </c>
      <c r="D18" s="29">
        <v>3</v>
      </c>
      <c r="E18" s="29">
        <v>11</v>
      </c>
      <c r="F18" s="30">
        <v>34</v>
      </c>
      <c r="G18" s="29">
        <v>12</v>
      </c>
      <c r="H18" s="29">
        <v>8</v>
      </c>
      <c r="I18" s="29">
        <v>5</v>
      </c>
      <c r="J18" s="29">
        <v>3</v>
      </c>
      <c r="K18" s="29">
        <v>1</v>
      </c>
      <c r="L18" s="29">
        <v>21</v>
      </c>
      <c r="M18" s="29">
        <v>101</v>
      </c>
      <c r="N18" s="29">
        <v>6</v>
      </c>
      <c r="O18" s="29">
        <v>2</v>
      </c>
      <c r="P18" s="29">
        <v>2</v>
      </c>
      <c r="Q18" s="29">
        <v>5</v>
      </c>
      <c r="R18" s="29">
        <v>2</v>
      </c>
      <c r="S18" s="29">
        <v>32</v>
      </c>
      <c r="T18" s="29">
        <v>24</v>
      </c>
      <c r="U18" s="29">
        <v>131</v>
      </c>
      <c r="V18" s="29">
        <v>18</v>
      </c>
      <c r="W18" s="30">
        <v>663</v>
      </c>
      <c r="X18" s="29">
        <v>173</v>
      </c>
      <c r="Y18" s="29">
        <v>10</v>
      </c>
      <c r="Z18" s="29">
        <v>26</v>
      </c>
      <c r="AA18" s="29">
        <v>837</v>
      </c>
      <c r="AB18" s="29">
        <v>5</v>
      </c>
      <c r="AC18" s="29">
        <v>16</v>
      </c>
    </row>
    <row r="19" spans="1:29" ht="15.75" customHeight="1" thickBot="1" x14ac:dyDescent="0.3">
      <c r="A19" s="220" t="s">
        <v>48</v>
      </c>
      <c r="B19" s="216" t="s">
        <v>47</v>
      </c>
      <c r="C19" s="35" t="s">
        <v>37</v>
      </c>
      <c r="D19" s="29">
        <v>113</v>
      </c>
      <c r="E19" s="29">
        <v>65</v>
      </c>
      <c r="F19" s="30">
        <v>614</v>
      </c>
      <c r="G19" s="29">
        <v>101</v>
      </c>
      <c r="H19" s="29">
        <v>84</v>
      </c>
      <c r="I19" s="29">
        <v>123</v>
      </c>
      <c r="J19" s="29">
        <v>108</v>
      </c>
      <c r="K19" s="29">
        <v>138</v>
      </c>
      <c r="L19" s="29">
        <v>777</v>
      </c>
      <c r="M19" s="29">
        <v>99</v>
      </c>
      <c r="N19" s="29">
        <v>71</v>
      </c>
      <c r="O19" s="29">
        <v>227</v>
      </c>
      <c r="P19" s="29">
        <v>149</v>
      </c>
      <c r="Q19" s="29">
        <v>305</v>
      </c>
      <c r="R19" s="29">
        <v>238</v>
      </c>
      <c r="S19" s="29">
        <v>218</v>
      </c>
      <c r="T19" s="29">
        <v>92</v>
      </c>
      <c r="U19" s="29">
        <v>466</v>
      </c>
      <c r="V19" s="29">
        <v>57</v>
      </c>
      <c r="W19" s="29">
        <v>514</v>
      </c>
      <c r="X19" s="29">
        <v>181</v>
      </c>
      <c r="Y19" s="29">
        <v>341</v>
      </c>
      <c r="Z19" s="29">
        <v>509</v>
      </c>
      <c r="AA19" s="29">
        <v>995</v>
      </c>
      <c r="AB19" s="29">
        <v>68</v>
      </c>
      <c r="AC19" s="29">
        <v>36</v>
      </c>
    </row>
    <row r="20" spans="1:29" ht="15.75" thickBot="1" x14ac:dyDescent="0.3">
      <c r="A20" s="220"/>
      <c r="B20" s="216"/>
      <c r="C20" s="36" t="s">
        <v>38</v>
      </c>
      <c r="D20" s="29">
        <v>49</v>
      </c>
      <c r="E20" s="29">
        <v>55</v>
      </c>
      <c r="F20" s="30">
        <v>101</v>
      </c>
      <c r="G20" s="29">
        <v>66</v>
      </c>
      <c r="H20" s="29">
        <v>73</v>
      </c>
      <c r="I20" s="29">
        <v>120</v>
      </c>
      <c r="J20" s="29">
        <v>30</v>
      </c>
      <c r="K20" s="29">
        <v>15</v>
      </c>
      <c r="L20" s="29">
        <v>273</v>
      </c>
      <c r="M20" s="29">
        <v>100</v>
      </c>
      <c r="N20" s="29">
        <v>42</v>
      </c>
      <c r="O20" s="29">
        <v>24</v>
      </c>
      <c r="P20" s="29">
        <v>61</v>
      </c>
      <c r="Q20" s="29">
        <v>125</v>
      </c>
      <c r="R20" s="29">
        <v>22</v>
      </c>
      <c r="S20" s="29">
        <v>158</v>
      </c>
      <c r="T20" s="29">
        <v>58</v>
      </c>
      <c r="U20" s="29">
        <v>318</v>
      </c>
      <c r="V20" s="29">
        <v>43</v>
      </c>
      <c r="W20" s="29">
        <v>176</v>
      </c>
      <c r="X20" s="29">
        <v>119</v>
      </c>
      <c r="Y20" s="29">
        <v>82</v>
      </c>
      <c r="Z20" s="29">
        <v>297</v>
      </c>
      <c r="AA20" s="29">
        <v>487</v>
      </c>
      <c r="AB20" s="29">
        <v>46</v>
      </c>
      <c r="AC20" s="29">
        <v>40</v>
      </c>
    </row>
    <row r="21" spans="1:29" ht="15.75" thickBot="1" x14ac:dyDescent="0.3">
      <c r="A21" s="220"/>
      <c r="B21" s="216"/>
      <c r="C21" s="37" t="s">
        <v>39</v>
      </c>
      <c r="D21" s="29">
        <v>25</v>
      </c>
      <c r="E21" s="29">
        <v>10</v>
      </c>
      <c r="F21" s="30">
        <v>125</v>
      </c>
      <c r="G21" s="29">
        <v>41</v>
      </c>
      <c r="H21" s="29">
        <v>35</v>
      </c>
      <c r="I21" s="29">
        <v>37</v>
      </c>
      <c r="J21" s="29">
        <v>5</v>
      </c>
      <c r="K21" s="29">
        <v>2</v>
      </c>
      <c r="L21" s="29">
        <v>67</v>
      </c>
      <c r="M21" s="29">
        <v>134</v>
      </c>
      <c r="N21" s="29">
        <v>18</v>
      </c>
      <c r="O21" s="29">
        <v>13</v>
      </c>
      <c r="P21" s="29">
        <v>16</v>
      </c>
      <c r="Q21" s="29">
        <v>25</v>
      </c>
      <c r="R21" s="29">
        <v>10</v>
      </c>
      <c r="S21" s="29">
        <v>66</v>
      </c>
      <c r="T21" s="29">
        <v>36</v>
      </c>
      <c r="U21" s="29">
        <v>183</v>
      </c>
      <c r="V21" s="29">
        <v>39</v>
      </c>
      <c r="W21" s="29">
        <v>78</v>
      </c>
      <c r="X21" s="29">
        <v>72</v>
      </c>
      <c r="Y21" s="29">
        <v>33</v>
      </c>
      <c r="Z21" s="29">
        <v>77</v>
      </c>
      <c r="AA21" s="29">
        <v>261</v>
      </c>
      <c r="AB21" s="29">
        <v>21</v>
      </c>
      <c r="AC21" s="29">
        <v>15</v>
      </c>
    </row>
    <row r="22" spans="1:29" ht="15.75" thickBot="1" x14ac:dyDescent="0.3">
      <c r="A22" s="220"/>
      <c r="B22" s="216"/>
      <c r="C22" s="37" t="s">
        <v>40</v>
      </c>
      <c r="D22" s="29">
        <v>15</v>
      </c>
      <c r="E22" s="29">
        <v>14</v>
      </c>
      <c r="F22" s="30">
        <v>1578</v>
      </c>
      <c r="G22" s="29">
        <v>32</v>
      </c>
      <c r="H22" s="29">
        <v>30</v>
      </c>
      <c r="I22" s="29">
        <v>33</v>
      </c>
      <c r="J22" s="29">
        <v>5</v>
      </c>
      <c r="K22" s="29">
        <v>4</v>
      </c>
      <c r="L22" s="29">
        <v>75</v>
      </c>
      <c r="M22" s="29">
        <v>84</v>
      </c>
      <c r="N22" s="29">
        <v>11</v>
      </c>
      <c r="O22" s="29">
        <v>5</v>
      </c>
      <c r="P22" s="29">
        <v>7</v>
      </c>
      <c r="Q22" s="29">
        <v>56</v>
      </c>
      <c r="R22" s="29">
        <v>34</v>
      </c>
      <c r="S22" s="29">
        <v>49</v>
      </c>
      <c r="T22" s="29">
        <v>46</v>
      </c>
      <c r="U22" s="29">
        <v>102</v>
      </c>
      <c r="V22" s="29">
        <v>21</v>
      </c>
      <c r="W22" s="29">
        <v>40</v>
      </c>
      <c r="X22" s="29">
        <v>59</v>
      </c>
      <c r="Y22" s="29">
        <v>30</v>
      </c>
      <c r="Z22" s="29">
        <v>32</v>
      </c>
      <c r="AA22" s="29">
        <v>135</v>
      </c>
      <c r="AB22" s="29">
        <v>18</v>
      </c>
      <c r="AC22" s="29">
        <v>10</v>
      </c>
    </row>
    <row r="23" spans="1:29" ht="15.75" thickBot="1" x14ac:dyDescent="0.3">
      <c r="A23" s="220"/>
      <c r="B23" s="216"/>
      <c r="C23" s="38" t="s">
        <v>41</v>
      </c>
      <c r="D23" s="29">
        <v>17</v>
      </c>
      <c r="E23" s="29">
        <v>16</v>
      </c>
      <c r="F23" s="30">
        <v>136</v>
      </c>
      <c r="G23" s="29">
        <v>33</v>
      </c>
      <c r="H23" s="29">
        <v>47</v>
      </c>
      <c r="I23" s="29">
        <v>26</v>
      </c>
      <c r="J23" s="29">
        <v>13</v>
      </c>
      <c r="K23" s="29">
        <v>0</v>
      </c>
      <c r="L23" s="29">
        <v>63</v>
      </c>
      <c r="M23" s="29">
        <v>184</v>
      </c>
      <c r="N23" s="29">
        <v>18</v>
      </c>
      <c r="O23" s="29">
        <v>17</v>
      </c>
      <c r="P23" s="29">
        <v>16</v>
      </c>
      <c r="Q23" s="29">
        <v>7</v>
      </c>
      <c r="R23" s="29">
        <v>6</v>
      </c>
      <c r="S23" s="29">
        <v>57</v>
      </c>
      <c r="T23" s="29">
        <v>31</v>
      </c>
      <c r="U23" s="29">
        <v>226</v>
      </c>
      <c r="V23" s="29">
        <v>78</v>
      </c>
      <c r="W23" s="29">
        <v>74</v>
      </c>
      <c r="X23" s="29">
        <v>105</v>
      </c>
      <c r="Y23" s="29">
        <v>30</v>
      </c>
      <c r="Z23" s="29">
        <v>98</v>
      </c>
      <c r="AA23" s="29">
        <v>290</v>
      </c>
      <c r="AB23" s="29">
        <v>20</v>
      </c>
      <c r="AC23" s="29">
        <v>33</v>
      </c>
    </row>
    <row r="24" spans="1:29" ht="21.75" customHeight="1" thickBot="1" x14ac:dyDescent="0.3">
      <c r="A24" s="220" t="s">
        <v>52</v>
      </c>
      <c r="B24" s="216" t="s">
        <v>49</v>
      </c>
      <c r="C24" s="39" t="s">
        <v>50</v>
      </c>
      <c r="D24" s="29">
        <v>105</v>
      </c>
      <c r="E24" s="29">
        <v>84</v>
      </c>
      <c r="F24" s="30">
        <v>2122</v>
      </c>
      <c r="G24" s="29">
        <v>125</v>
      </c>
      <c r="H24" s="29">
        <v>170</v>
      </c>
      <c r="I24" s="29">
        <v>128</v>
      </c>
      <c r="J24" s="29">
        <v>59</v>
      </c>
      <c r="K24" s="29">
        <v>127</v>
      </c>
      <c r="L24" s="29">
        <v>691</v>
      </c>
      <c r="M24" s="29">
        <v>249</v>
      </c>
      <c r="N24" s="29">
        <v>77</v>
      </c>
      <c r="O24" s="29">
        <v>226</v>
      </c>
      <c r="P24" s="29">
        <v>118</v>
      </c>
      <c r="Q24" s="29">
        <v>341</v>
      </c>
      <c r="R24" s="29">
        <v>176</v>
      </c>
      <c r="S24" s="29">
        <v>197</v>
      </c>
      <c r="T24" s="29">
        <v>124</v>
      </c>
      <c r="U24" s="29">
        <v>497</v>
      </c>
      <c r="V24" s="29">
        <v>124</v>
      </c>
      <c r="W24" s="29">
        <v>528</v>
      </c>
      <c r="X24" s="29">
        <v>252</v>
      </c>
      <c r="Y24" s="29">
        <v>330</v>
      </c>
      <c r="Z24" s="29">
        <v>247</v>
      </c>
      <c r="AA24" s="29">
        <v>1189</v>
      </c>
      <c r="AB24" s="29">
        <v>73</v>
      </c>
      <c r="AC24" s="29">
        <v>73</v>
      </c>
    </row>
    <row r="25" spans="1:29" ht="19.5" customHeight="1" thickBot="1" x14ac:dyDescent="0.3">
      <c r="A25" s="220"/>
      <c r="B25" s="216"/>
      <c r="C25" s="41" t="s">
        <v>51</v>
      </c>
      <c r="D25" s="29">
        <v>117</v>
      </c>
      <c r="E25" s="29">
        <v>85</v>
      </c>
      <c r="F25" s="30">
        <v>465</v>
      </c>
      <c r="G25" s="29">
        <v>159</v>
      </c>
      <c r="H25" s="29">
        <v>107</v>
      </c>
      <c r="I25" s="29">
        <v>214</v>
      </c>
      <c r="J25" s="29">
        <v>75</v>
      </c>
      <c r="K25" s="29">
        <v>33</v>
      </c>
      <c r="L25" s="29">
        <v>584</v>
      </c>
      <c r="M25" s="29">
        <v>453</v>
      </c>
      <c r="N25" s="29">
        <v>88</v>
      </c>
      <c r="O25" s="29">
        <v>62</v>
      </c>
      <c r="P25" s="29">
        <v>132</v>
      </c>
      <c r="Q25" s="29">
        <v>178</v>
      </c>
      <c r="R25" s="29">
        <v>136</v>
      </c>
      <c r="S25" s="29">
        <v>381</v>
      </c>
      <c r="T25" s="29">
        <v>163</v>
      </c>
      <c r="U25" s="29">
        <v>919</v>
      </c>
      <c r="V25" s="29">
        <v>130</v>
      </c>
      <c r="W25" s="29">
        <v>416</v>
      </c>
      <c r="X25" s="29">
        <v>456</v>
      </c>
      <c r="Y25" s="29">
        <v>196</v>
      </c>
      <c r="Z25" s="29">
        <v>790</v>
      </c>
      <c r="AA25" s="29">
        <v>1801</v>
      </c>
      <c r="AB25" s="29">
        <v>105</v>
      </c>
      <c r="AC25" s="29">
        <v>77</v>
      </c>
    </row>
    <row r="26" spans="1:29" ht="27.75" customHeight="1" thickBot="1" x14ac:dyDescent="0.3">
      <c r="A26" s="220" t="s">
        <v>59</v>
      </c>
      <c r="B26" s="216" t="s">
        <v>53</v>
      </c>
      <c r="C26" s="35" t="s">
        <v>54</v>
      </c>
      <c r="D26" s="29">
        <v>81</v>
      </c>
      <c r="E26" s="29">
        <v>55</v>
      </c>
      <c r="F26" s="30">
        <v>589</v>
      </c>
      <c r="G26" s="29">
        <v>67</v>
      </c>
      <c r="H26" s="29">
        <v>38</v>
      </c>
      <c r="I26" s="29">
        <v>62</v>
      </c>
      <c r="J26" s="29">
        <v>62</v>
      </c>
      <c r="K26" s="29">
        <v>105</v>
      </c>
      <c r="L26" s="29">
        <v>534</v>
      </c>
      <c r="M26" s="29">
        <v>64</v>
      </c>
      <c r="N26" s="29">
        <v>45</v>
      </c>
      <c r="O26" s="29">
        <v>201</v>
      </c>
      <c r="P26" s="29">
        <v>90</v>
      </c>
      <c r="Q26" s="29">
        <v>265</v>
      </c>
      <c r="R26" s="29">
        <v>145</v>
      </c>
      <c r="S26" s="29">
        <v>83</v>
      </c>
      <c r="T26" s="29">
        <v>60</v>
      </c>
      <c r="U26" s="29">
        <v>245</v>
      </c>
      <c r="V26" s="29">
        <v>50</v>
      </c>
      <c r="W26" s="29">
        <v>367</v>
      </c>
      <c r="X26" s="29">
        <v>130</v>
      </c>
      <c r="Y26" s="29">
        <v>243</v>
      </c>
      <c r="Z26" s="29">
        <v>111</v>
      </c>
      <c r="AA26" s="29">
        <v>769</v>
      </c>
      <c r="AB26" s="29">
        <v>41</v>
      </c>
      <c r="AC26" s="29">
        <v>35</v>
      </c>
    </row>
    <row r="27" spans="1:29" ht="26.25" thickBot="1" x14ac:dyDescent="0.3">
      <c r="A27" s="220"/>
      <c r="B27" s="216"/>
      <c r="C27" s="36" t="s">
        <v>55</v>
      </c>
      <c r="D27" s="29">
        <v>12</v>
      </c>
      <c r="E27" s="29">
        <v>9</v>
      </c>
      <c r="F27" s="30">
        <v>43</v>
      </c>
      <c r="G27" s="29">
        <v>14</v>
      </c>
      <c r="H27" s="29">
        <v>24</v>
      </c>
      <c r="I27" s="29">
        <v>17</v>
      </c>
      <c r="J27" s="29">
        <v>12</v>
      </c>
      <c r="K27" s="29">
        <v>12</v>
      </c>
      <c r="L27" s="29">
        <v>54</v>
      </c>
      <c r="M27" s="29">
        <v>44</v>
      </c>
      <c r="N27" s="29">
        <v>7</v>
      </c>
      <c r="O27" s="29">
        <v>10</v>
      </c>
      <c r="P27" s="29">
        <v>12</v>
      </c>
      <c r="Q27" s="29">
        <v>36</v>
      </c>
      <c r="R27" s="29">
        <v>7</v>
      </c>
      <c r="S27" s="29">
        <v>30</v>
      </c>
      <c r="T27" s="29">
        <v>24</v>
      </c>
      <c r="U27" s="29">
        <v>62</v>
      </c>
      <c r="V27" s="29">
        <v>29</v>
      </c>
      <c r="W27" s="29">
        <v>62</v>
      </c>
      <c r="X27" s="29">
        <v>31</v>
      </c>
      <c r="Y27" s="29">
        <v>34</v>
      </c>
      <c r="Z27" s="29">
        <v>39</v>
      </c>
      <c r="AA27" s="29">
        <v>132</v>
      </c>
      <c r="AB27" s="29">
        <v>8</v>
      </c>
      <c r="AC27" s="29">
        <v>8</v>
      </c>
    </row>
    <row r="28" spans="1:29" ht="26.25" thickBot="1" x14ac:dyDescent="0.3">
      <c r="A28" s="220"/>
      <c r="B28" s="216"/>
      <c r="C28" s="37" t="s">
        <v>56</v>
      </c>
      <c r="D28" s="29">
        <v>4</v>
      </c>
      <c r="E28" s="29">
        <v>3</v>
      </c>
      <c r="F28" s="30">
        <v>30</v>
      </c>
      <c r="G28" s="29">
        <v>11</v>
      </c>
      <c r="H28" s="29">
        <v>14</v>
      </c>
      <c r="I28" s="29">
        <v>13</v>
      </c>
      <c r="J28" s="29">
        <v>5</v>
      </c>
      <c r="K28" s="29">
        <v>6</v>
      </c>
      <c r="L28" s="29">
        <v>52</v>
      </c>
      <c r="M28" s="29">
        <v>25</v>
      </c>
      <c r="N28" s="29">
        <v>9</v>
      </c>
      <c r="O28" s="29">
        <v>9</v>
      </c>
      <c r="P28" s="29">
        <v>5</v>
      </c>
      <c r="Q28" s="29">
        <v>7</v>
      </c>
      <c r="R28" s="29">
        <v>5</v>
      </c>
      <c r="S28" s="29">
        <v>17</v>
      </c>
      <c r="T28" s="29">
        <v>17</v>
      </c>
      <c r="U28" s="29">
        <v>59</v>
      </c>
      <c r="V28" s="29">
        <v>10</v>
      </c>
      <c r="W28" s="29">
        <v>36</v>
      </c>
      <c r="X28" s="29">
        <v>28</v>
      </c>
      <c r="Y28" s="29">
        <v>18</v>
      </c>
      <c r="Z28" s="29">
        <v>30</v>
      </c>
      <c r="AA28" s="29">
        <v>45</v>
      </c>
      <c r="AB28" s="29">
        <v>9</v>
      </c>
      <c r="AC28" s="29">
        <v>13</v>
      </c>
    </row>
    <row r="29" spans="1:29" ht="15.75" thickBot="1" x14ac:dyDescent="0.3">
      <c r="A29" s="220"/>
      <c r="B29" s="216"/>
      <c r="C29" s="37" t="s">
        <v>57</v>
      </c>
      <c r="D29" s="29">
        <v>7</v>
      </c>
      <c r="E29" s="29">
        <v>16</v>
      </c>
      <c r="F29" s="30">
        <v>1456</v>
      </c>
      <c r="G29" s="29">
        <v>29</v>
      </c>
      <c r="H29" s="29">
        <v>31</v>
      </c>
      <c r="I29" s="29">
        <v>31</v>
      </c>
      <c r="J29" s="29">
        <v>10</v>
      </c>
      <c r="K29" s="29">
        <v>5</v>
      </c>
      <c r="L29" s="29">
        <v>49</v>
      </c>
      <c r="M29" s="29">
        <v>106</v>
      </c>
      <c r="N29" s="29">
        <v>16</v>
      </c>
      <c r="O29" s="29">
        <v>4</v>
      </c>
      <c r="P29" s="29">
        <v>11</v>
      </c>
      <c r="Q29" s="29">
        <v>27</v>
      </c>
      <c r="R29" s="29">
        <v>18</v>
      </c>
      <c r="S29" s="29">
        <v>63</v>
      </c>
      <c r="T29" s="29">
        <v>22</v>
      </c>
      <c r="U29" s="29">
        <v>116</v>
      </c>
      <c r="V29" s="29">
        <v>28</v>
      </c>
      <c r="W29" s="29">
        <v>67</v>
      </c>
      <c r="X29" s="29">
        <v>60</v>
      </c>
      <c r="Y29" s="29">
        <v>32</v>
      </c>
      <c r="Z29" s="29">
        <v>62</v>
      </c>
      <c r="AA29" s="29">
        <v>218</v>
      </c>
      <c r="AB29" s="29">
        <v>14</v>
      </c>
      <c r="AC29" s="29">
        <v>17</v>
      </c>
    </row>
    <row r="30" spans="1:29" ht="15.75" thickBot="1" x14ac:dyDescent="0.3">
      <c r="A30" s="220"/>
      <c r="B30" s="216"/>
      <c r="C30" s="38" t="s">
        <v>58</v>
      </c>
      <c r="D30" s="29">
        <v>1</v>
      </c>
      <c r="E30" s="29">
        <v>0</v>
      </c>
      <c r="F30" s="30">
        <v>4</v>
      </c>
      <c r="G30" s="29">
        <v>4</v>
      </c>
      <c r="H30" s="29">
        <v>0</v>
      </c>
      <c r="I30" s="29">
        <v>3</v>
      </c>
      <c r="J30" s="29">
        <v>0</v>
      </c>
      <c r="K30" s="29">
        <v>0</v>
      </c>
      <c r="L30" s="29">
        <v>6</v>
      </c>
      <c r="M30" s="29">
        <v>11</v>
      </c>
      <c r="N30" s="29">
        <v>0</v>
      </c>
      <c r="O30" s="29">
        <v>1</v>
      </c>
      <c r="P30" s="29">
        <v>0</v>
      </c>
      <c r="Q30" s="29">
        <v>6</v>
      </c>
      <c r="R30" s="29">
        <v>2</v>
      </c>
      <c r="S30" s="29">
        <v>2</v>
      </c>
      <c r="T30" s="29">
        <v>1</v>
      </c>
      <c r="U30" s="29">
        <v>10</v>
      </c>
      <c r="V30" s="29">
        <v>4</v>
      </c>
      <c r="W30" s="29">
        <v>2</v>
      </c>
      <c r="X30" s="29">
        <v>3</v>
      </c>
      <c r="Y30" s="29">
        <v>2</v>
      </c>
      <c r="Z30" s="29">
        <v>5</v>
      </c>
      <c r="AA30" s="29">
        <v>24</v>
      </c>
      <c r="AB30" s="29">
        <v>2</v>
      </c>
      <c r="AC30" s="29">
        <v>0</v>
      </c>
    </row>
    <row r="31" spans="1:29" ht="15" customHeight="1" thickBot="1" x14ac:dyDescent="0.3">
      <c r="A31" s="220" t="s">
        <v>63</v>
      </c>
      <c r="B31" s="216" t="s">
        <v>60</v>
      </c>
      <c r="C31" s="39" t="s">
        <v>61</v>
      </c>
      <c r="D31" s="29">
        <v>144</v>
      </c>
      <c r="E31" s="29">
        <v>109</v>
      </c>
      <c r="F31" s="30">
        <v>869</v>
      </c>
      <c r="G31" s="29">
        <v>174</v>
      </c>
      <c r="H31" s="29">
        <v>136</v>
      </c>
      <c r="I31" s="29">
        <v>241</v>
      </c>
      <c r="J31" s="29">
        <v>65</v>
      </c>
      <c r="K31" s="29">
        <v>111</v>
      </c>
      <c r="L31" s="29">
        <v>934</v>
      </c>
      <c r="M31" s="29">
        <v>457</v>
      </c>
      <c r="N31" s="29">
        <v>83</v>
      </c>
      <c r="O31" s="29">
        <v>230</v>
      </c>
      <c r="P31" s="29">
        <v>107</v>
      </c>
      <c r="Q31" s="29">
        <v>313</v>
      </c>
      <c r="R31" s="29">
        <v>202</v>
      </c>
      <c r="S31" s="29">
        <v>421</v>
      </c>
      <c r="T31" s="29">
        <v>164</v>
      </c>
      <c r="U31" s="29">
        <v>1168</v>
      </c>
      <c r="V31" s="29">
        <v>88</v>
      </c>
      <c r="W31" s="29">
        <v>743</v>
      </c>
      <c r="X31" s="29">
        <v>549</v>
      </c>
      <c r="Y31" s="29">
        <v>442</v>
      </c>
      <c r="Z31" s="29">
        <v>804</v>
      </c>
      <c r="AA31" s="29">
        <v>1976</v>
      </c>
      <c r="AB31" s="29">
        <v>110</v>
      </c>
      <c r="AC31" s="29">
        <v>89</v>
      </c>
    </row>
    <row r="32" spans="1:29" ht="15.75" thickBot="1" x14ac:dyDescent="0.3">
      <c r="A32" s="220"/>
      <c r="B32" s="216"/>
      <c r="C32" s="40" t="s">
        <v>62</v>
      </c>
      <c r="D32" s="29">
        <v>78</v>
      </c>
      <c r="E32" s="29">
        <v>58</v>
      </c>
      <c r="F32" s="30">
        <v>1195</v>
      </c>
      <c r="G32" s="29">
        <v>106</v>
      </c>
      <c r="H32" s="29">
        <v>141</v>
      </c>
      <c r="I32" s="29">
        <v>98</v>
      </c>
      <c r="J32" s="29">
        <v>99</v>
      </c>
      <c r="K32" s="29">
        <v>49</v>
      </c>
      <c r="L32" s="29">
        <v>341</v>
      </c>
      <c r="M32" s="29">
        <v>243</v>
      </c>
      <c r="N32" s="29">
        <v>82</v>
      </c>
      <c r="O32" s="29">
        <v>57</v>
      </c>
      <c r="P32" s="29">
        <v>142</v>
      </c>
      <c r="Q32" s="29">
        <v>204</v>
      </c>
      <c r="R32" s="29">
        <v>109</v>
      </c>
      <c r="S32" s="29">
        <v>150</v>
      </c>
      <c r="T32" s="29">
        <v>122</v>
      </c>
      <c r="U32" s="29">
        <v>240</v>
      </c>
      <c r="V32" s="29">
        <v>162</v>
      </c>
      <c r="W32" s="29">
        <v>200</v>
      </c>
      <c r="X32" s="29">
        <v>155</v>
      </c>
      <c r="Y32" s="29">
        <v>82</v>
      </c>
      <c r="Z32" s="29">
        <v>231</v>
      </c>
      <c r="AA32" s="29">
        <v>991</v>
      </c>
      <c r="AB32" s="29">
        <v>67</v>
      </c>
      <c r="AC32" s="29">
        <v>61</v>
      </c>
    </row>
    <row r="33" spans="1:29" ht="15.75" customHeight="1" thickBot="1" x14ac:dyDescent="0.3">
      <c r="A33" s="220" t="s">
        <v>69</v>
      </c>
      <c r="B33" s="221" t="s">
        <v>64</v>
      </c>
      <c r="C33" s="35" t="s">
        <v>68</v>
      </c>
      <c r="D33" s="29">
        <v>93</v>
      </c>
      <c r="E33" s="29">
        <v>75</v>
      </c>
      <c r="F33" s="30">
        <v>491</v>
      </c>
      <c r="G33" s="29">
        <v>92</v>
      </c>
      <c r="H33" s="29">
        <v>35</v>
      </c>
      <c r="I33" s="29">
        <v>110</v>
      </c>
      <c r="J33" s="29">
        <v>30</v>
      </c>
      <c r="K33" s="29">
        <v>83</v>
      </c>
      <c r="L33" s="29">
        <v>705</v>
      </c>
      <c r="M33" s="29">
        <v>146</v>
      </c>
      <c r="N33" s="29">
        <v>40</v>
      </c>
      <c r="O33" s="29">
        <v>209</v>
      </c>
      <c r="P33" s="29">
        <v>58</v>
      </c>
      <c r="Q33" s="29">
        <v>253</v>
      </c>
      <c r="R33" s="29">
        <v>153</v>
      </c>
      <c r="S33" s="29">
        <v>155</v>
      </c>
      <c r="T33" s="29">
        <v>98</v>
      </c>
      <c r="U33" s="29">
        <v>678</v>
      </c>
      <c r="V33" s="29">
        <v>26</v>
      </c>
      <c r="W33" s="29">
        <v>470</v>
      </c>
      <c r="X33" s="29">
        <v>249</v>
      </c>
      <c r="Y33" s="29">
        <v>320</v>
      </c>
      <c r="Z33" s="29">
        <v>439</v>
      </c>
      <c r="AA33" s="29">
        <v>673</v>
      </c>
      <c r="AB33" s="29">
        <v>53</v>
      </c>
      <c r="AC33" s="29">
        <v>23</v>
      </c>
    </row>
    <row r="34" spans="1:29" ht="15.75" thickBot="1" x14ac:dyDescent="0.3">
      <c r="A34" s="220"/>
      <c r="B34" s="221"/>
      <c r="C34" s="37" t="s">
        <v>65</v>
      </c>
      <c r="D34" s="29">
        <v>9</v>
      </c>
      <c r="E34" s="29">
        <v>9</v>
      </c>
      <c r="F34" s="30">
        <v>188</v>
      </c>
      <c r="G34" s="29">
        <v>37</v>
      </c>
      <c r="H34" s="29">
        <v>45</v>
      </c>
      <c r="I34" s="29">
        <v>45</v>
      </c>
      <c r="J34" s="29">
        <v>12</v>
      </c>
      <c r="K34" s="29">
        <v>5</v>
      </c>
      <c r="L34" s="29">
        <v>56</v>
      </c>
      <c r="M34" s="29">
        <v>124</v>
      </c>
      <c r="N34" s="29">
        <v>17</v>
      </c>
      <c r="O34" s="29">
        <v>7</v>
      </c>
      <c r="P34" s="29">
        <v>19</v>
      </c>
      <c r="Q34" s="29">
        <v>15</v>
      </c>
      <c r="R34" s="29">
        <v>20</v>
      </c>
      <c r="S34" s="29">
        <v>75</v>
      </c>
      <c r="T34" s="29">
        <v>25</v>
      </c>
      <c r="U34" s="29">
        <v>169</v>
      </c>
      <c r="V34" s="29">
        <v>31</v>
      </c>
      <c r="W34" s="29">
        <v>104</v>
      </c>
      <c r="X34" s="29">
        <v>17</v>
      </c>
      <c r="Y34" s="29">
        <v>47</v>
      </c>
      <c r="Z34" s="29">
        <v>134</v>
      </c>
      <c r="AA34" s="29">
        <v>532</v>
      </c>
      <c r="AB34" s="29">
        <v>10</v>
      </c>
      <c r="AC34" s="29">
        <v>18</v>
      </c>
    </row>
    <row r="35" spans="1:29" ht="15.75" thickBot="1" x14ac:dyDescent="0.3">
      <c r="A35" s="220"/>
      <c r="B35" s="221"/>
      <c r="C35" s="36" t="s">
        <v>66</v>
      </c>
      <c r="D35" s="29">
        <v>42</v>
      </c>
      <c r="E35" s="29">
        <v>25</v>
      </c>
      <c r="F35" s="30">
        <v>188</v>
      </c>
      <c r="G35" s="29">
        <v>43</v>
      </c>
      <c r="H35" s="29">
        <v>56</v>
      </c>
      <c r="I35" s="29">
        <v>84</v>
      </c>
      <c r="J35" s="29">
        <v>23</v>
      </c>
      <c r="K35" s="29">
        <v>22</v>
      </c>
      <c r="L35" s="29">
        <v>166</v>
      </c>
      <c r="M35" s="29">
        <v>180</v>
      </c>
      <c r="N35" s="29">
        <v>26</v>
      </c>
      <c r="O35" s="29">
        <v>14</v>
      </c>
      <c r="P35" s="29">
        <v>29</v>
      </c>
      <c r="Q35" s="29">
        <v>44</v>
      </c>
      <c r="R35" s="29">
        <v>26</v>
      </c>
      <c r="S35" s="29">
        <v>179</v>
      </c>
      <c r="T35" s="29">
        <v>41</v>
      </c>
      <c r="U35" s="29">
        <v>312</v>
      </c>
      <c r="V35" s="29">
        <v>30</v>
      </c>
      <c r="W35" s="29">
        <v>164</v>
      </c>
      <c r="X35" s="29">
        <v>166</v>
      </c>
      <c r="Y35" s="29">
        <v>68</v>
      </c>
      <c r="Z35" s="29">
        <v>226</v>
      </c>
      <c r="AA35" s="29">
        <v>758</v>
      </c>
      <c r="AB35" s="29">
        <v>46</v>
      </c>
      <c r="AC35" s="29">
        <v>46</v>
      </c>
    </row>
    <row r="36" spans="1:29" ht="15.75" thickBot="1" x14ac:dyDescent="0.3">
      <c r="A36" s="220"/>
      <c r="B36" s="221"/>
      <c r="C36" s="42" t="s">
        <v>67</v>
      </c>
      <c r="D36" s="29">
        <v>0</v>
      </c>
      <c r="E36" s="29">
        <v>0</v>
      </c>
      <c r="F36" s="30">
        <v>3</v>
      </c>
      <c r="G36" s="29">
        <v>2</v>
      </c>
      <c r="H36" s="29">
        <v>1</v>
      </c>
      <c r="I36" s="29">
        <v>2</v>
      </c>
      <c r="J36" s="29">
        <v>0</v>
      </c>
      <c r="K36" s="29">
        <v>1</v>
      </c>
      <c r="L36" s="29">
        <v>6</v>
      </c>
      <c r="M36" s="29">
        <v>7</v>
      </c>
      <c r="N36" s="29">
        <v>0</v>
      </c>
      <c r="O36" s="29">
        <v>0</v>
      </c>
      <c r="P36" s="29">
        <v>2</v>
      </c>
      <c r="Q36" s="29">
        <v>0</v>
      </c>
      <c r="R36" s="29">
        <v>3</v>
      </c>
      <c r="S36" s="29">
        <v>11</v>
      </c>
      <c r="T36" s="29">
        <v>0</v>
      </c>
      <c r="U36" s="29">
        <v>5</v>
      </c>
      <c r="V36" s="29">
        <v>1</v>
      </c>
      <c r="W36" s="29">
        <v>4</v>
      </c>
      <c r="X36" s="29">
        <v>5</v>
      </c>
      <c r="Y36" s="29">
        <v>7</v>
      </c>
      <c r="Z36" s="29">
        <v>4</v>
      </c>
      <c r="AA36" s="29">
        <v>7</v>
      </c>
      <c r="AB36" s="29">
        <v>1</v>
      </c>
      <c r="AC36" s="29">
        <v>2</v>
      </c>
    </row>
    <row r="37" spans="1:29" ht="49.35" customHeight="1" thickBot="1" x14ac:dyDescent="0.3">
      <c r="A37" s="218" t="s">
        <v>77</v>
      </c>
      <c r="B37" s="216" t="s">
        <v>70</v>
      </c>
      <c r="C37" s="39" t="s">
        <v>71</v>
      </c>
      <c r="D37" s="29">
        <v>18</v>
      </c>
      <c r="E37" s="29">
        <v>20</v>
      </c>
      <c r="F37" s="30">
        <v>289</v>
      </c>
      <c r="G37" s="29">
        <v>53</v>
      </c>
      <c r="H37" s="29">
        <v>56</v>
      </c>
      <c r="I37" s="29">
        <v>77</v>
      </c>
      <c r="J37" s="29">
        <v>30</v>
      </c>
      <c r="K37" s="29">
        <v>12</v>
      </c>
      <c r="L37" s="29">
        <v>80</v>
      </c>
      <c r="M37" s="29">
        <v>197</v>
      </c>
      <c r="N37" s="29">
        <v>22</v>
      </c>
      <c r="O37" s="29">
        <v>9</v>
      </c>
      <c r="P37" s="29">
        <v>25</v>
      </c>
      <c r="Q37" s="29">
        <v>29</v>
      </c>
      <c r="R37" s="29">
        <v>22</v>
      </c>
      <c r="S37" s="29">
        <v>141</v>
      </c>
      <c r="T37" s="29">
        <v>44</v>
      </c>
      <c r="U37" s="29">
        <v>146</v>
      </c>
      <c r="V37" s="29">
        <v>40</v>
      </c>
      <c r="W37" s="29">
        <v>154</v>
      </c>
      <c r="X37" s="29">
        <v>171</v>
      </c>
      <c r="Y37" s="29">
        <v>56</v>
      </c>
      <c r="Z37" s="29">
        <v>116</v>
      </c>
      <c r="AA37" s="29">
        <v>850</v>
      </c>
      <c r="AB37" s="29">
        <v>37</v>
      </c>
      <c r="AC37" s="29">
        <v>55</v>
      </c>
    </row>
    <row r="38" spans="1:29" ht="39" thickBot="1" x14ac:dyDescent="0.3">
      <c r="A38" s="218"/>
      <c r="B38" s="216"/>
      <c r="C38" s="37" t="s">
        <v>72</v>
      </c>
      <c r="D38" s="29">
        <v>21</v>
      </c>
      <c r="E38" s="29">
        <v>11</v>
      </c>
      <c r="F38" s="30">
        <v>123</v>
      </c>
      <c r="G38" s="29">
        <v>35</v>
      </c>
      <c r="H38" s="29">
        <v>63</v>
      </c>
      <c r="I38" s="29">
        <v>34</v>
      </c>
      <c r="J38" s="29">
        <v>10</v>
      </c>
      <c r="K38" s="29">
        <v>15</v>
      </c>
      <c r="L38" s="29">
        <v>44</v>
      </c>
      <c r="M38" s="29">
        <v>105</v>
      </c>
      <c r="N38" s="29">
        <v>19</v>
      </c>
      <c r="O38" s="29">
        <v>6</v>
      </c>
      <c r="P38" s="29">
        <v>3</v>
      </c>
      <c r="Q38" s="29">
        <v>17</v>
      </c>
      <c r="R38" s="29">
        <v>12</v>
      </c>
      <c r="S38" s="29">
        <v>46</v>
      </c>
      <c r="T38" s="29">
        <v>16</v>
      </c>
      <c r="U38" s="29">
        <v>107</v>
      </c>
      <c r="V38" s="29">
        <v>30</v>
      </c>
      <c r="W38" s="29">
        <v>78</v>
      </c>
      <c r="X38" s="29">
        <v>62</v>
      </c>
      <c r="Y38" s="29">
        <v>42</v>
      </c>
      <c r="Z38" s="29">
        <v>70</v>
      </c>
      <c r="AA38" s="29">
        <v>404</v>
      </c>
      <c r="AB38" s="29">
        <v>9</v>
      </c>
      <c r="AC38" s="29">
        <v>14</v>
      </c>
    </row>
    <row r="39" spans="1:29" ht="26.25" thickBot="1" x14ac:dyDescent="0.3">
      <c r="A39" s="218"/>
      <c r="B39" s="216"/>
      <c r="C39" s="37" t="s">
        <v>73</v>
      </c>
      <c r="D39" s="29">
        <v>25</v>
      </c>
      <c r="E39" s="29">
        <v>9</v>
      </c>
      <c r="F39" s="30">
        <v>179</v>
      </c>
      <c r="G39" s="29">
        <v>42</v>
      </c>
      <c r="H39" s="29">
        <v>52</v>
      </c>
      <c r="I39" s="29">
        <v>70</v>
      </c>
      <c r="J39" s="29">
        <v>10</v>
      </c>
      <c r="K39" s="29">
        <v>3</v>
      </c>
      <c r="L39" s="29">
        <v>111</v>
      </c>
      <c r="M39" s="29">
        <v>141</v>
      </c>
      <c r="N39" s="29">
        <v>16</v>
      </c>
      <c r="O39" s="29">
        <v>7</v>
      </c>
      <c r="P39" s="29">
        <v>27</v>
      </c>
      <c r="Q39" s="29">
        <v>34</v>
      </c>
      <c r="R39" s="29">
        <v>8</v>
      </c>
      <c r="S39" s="29">
        <v>124</v>
      </c>
      <c r="T39" s="29">
        <v>33</v>
      </c>
      <c r="U39" s="29">
        <v>330</v>
      </c>
      <c r="V39" s="29">
        <v>26</v>
      </c>
      <c r="W39" s="29">
        <v>130</v>
      </c>
      <c r="X39" s="29">
        <v>139</v>
      </c>
      <c r="Y39" s="29">
        <v>54</v>
      </c>
      <c r="Z39" s="29">
        <v>197</v>
      </c>
      <c r="AA39" s="29">
        <v>336</v>
      </c>
      <c r="AB39" s="29">
        <v>21</v>
      </c>
      <c r="AC39" s="29">
        <v>12</v>
      </c>
    </row>
    <row r="40" spans="1:29" ht="15.75" thickBot="1" x14ac:dyDescent="0.3">
      <c r="A40" s="218"/>
      <c r="B40" s="216"/>
      <c r="C40" s="37" t="s">
        <v>74</v>
      </c>
      <c r="D40" s="29">
        <v>13</v>
      </c>
      <c r="E40" s="29">
        <v>12</v>
      </c>
      <c r="F40" s="30">
        <v>63</v>
      </c>
      <c r="G40" s="29">
        <v>14</v>
      </c>
      <c r="H40" s="29">
        <v>28</v>
      </c>
      <c r="I40" s="29">
        <v>36</v>
      </c>
      <c r="J40" s="29">
        <v>5</v>
      </c>
      <c r="K40" s="29">
        <v>6</v>
      </c>
      <c r="L40" s="29">
        <v>62</v>
      </c>
      <c r="M40" s="29">
        <v>59</v>
      </c>
      <c r="N40" s="29">
        <v>10</v>
      </c>
      <c r="O40" s="29">
        <v>6</v>
      </c>
      <c r="P40" s="29">
        <v>7</v>
      </c>
      <c r="Q40" s="29">
        <v>21</v>
      </c>
      <c r="R40" s="29">
        <v>4</v>
      </c>
      <c r="S40" s="29">
        <v>80</v>
      </c>
      <c r="T40" s="29">
        <v>8</v>
      </c>
      <c r="U40" s="29">
        <v>190</v>
      </c>
      <c r="V40" s="29">
        <v>12</v>
      </c>
      <c r="W40" s="29">
        <v>70</v>
      </c>
      <c r="X40" s="29">
        <v>109</v>
      </c>
      <c r="Y40" s="29">
        <v>55</v>
      </c>
      <c r="Z40" s="29">
        <v>157</v>
      </c>
      <c r="AA40" s="29">
        <v>434</v>
      </c>
      <c r="AB40" s="29">
        <v>13</v>
      </c>
      <c r="AC40" s="29">
        <v>15</v>
      </c>
    </row>
    <row r="41" spans="1:29" ht="15.75" thickBot="1" x14ac:dyDescent="0.3">
      <c r="A41" s="218"/>
      <c r="B41" s="216"/>
      <c r="C41" s="37" t="s">
        <v>76</v>
      </c>
      <c r="D41" s="29">
        <v>2</v>
      </c>
      <c r="E41" s="29">
        <v>4</v>
      </c>
      <c r="F41" s="30">
        <v>13</v>
      </c>
      <c r="G41" s="29">
        <v>9</v>
      </c>
      <c r="H41" s="29">
        <v>5</v>
      </c>
      <c r="I41" s="29">
        <v>6</v>
      </c>
      <c r="J41" s="29">
        <v>2</v>
      </c>
      <c r="K41" s="29">
        <v>2</v>
      </c>
      <c r="L41" s="29">
        <v>18</v>
      </c>
      <c r="M41" s="29">
        <v>15</v>
      </c>
      <c r="N41" s="29">
        <v>2</v>
      </c>
      <c r="O41" s="29">
        <v>2</v>
      </c>
      <c r="P41" s="29">
        <v>2</v>
      </c>
      <c r="Q41" s="29">
        <v>5</v>
      </c>
      <c r="R41" s="29">
        <v>16</v>
      </c>
      <c r="S41" s="29">
        <v>38</v>
      </c>
      <c r="T41" s="29">
        <v>2</v>
      </c>
      <c r="U41" s="29">
        <v>36</v>
      </c>
      <c r="V41" s="29">
        <v>3</v>
      </c>
      <c r="W41" s="29">
        <v>30</v>
      </c>
      <c r="X41" s="29">
        <v>30</v>
      </c>
      <c r="Y41" s="29">
        <v>14</v>
      </c>
      <c r="Z41" s="29">
        <v>57</v>
      </c>
      <c r="AA41" s="29">
        <v>219</v>
      </c>
      <c r="AB41" s="29">
        <v>6</v>
      </c>
      <c r="AC41" s="29">
        <v>0</v>
      </c>
    </row>
    <row r="42" spans="1:29" ht="15.75" thickBot="1" x14ac:dyDescent="0.3">
      <c r="A42" s="218"/>
      <c r="B42" s="216"/>
      <c r="C42" s="42" t="s">
        <v>75</v>
      </c>
      <c r="D42" s="29">
        <v>3</v>
      </c>
      <c r="E42" s="29">
        <v>0</v>
      </c>
      <c r="F42" s="30">
        <v>11</v>
      </c>
      <c r="G42" s="29">
        <v>2</v>
      </c>
      <c r="H42" s="29">
        <v>3</v>
      </c>
      <c r="I42" s="29">
        <v>3</v>
      </c>
      <c r="J42" s="29">
        <v>1</v>
      </c>
      <c r="K42" s="29">
        <v>0</v>
      </c>
      <c r="L42" s="29">
        <v>16</v>
      </c>
      <c r="M42" s="29">
        <v>9</v>
      </c>
      <c r="N42" s="29">
        <v>4</v>
      </c>
      <c r="O42" s="29">
        <v>1</v>
      </c>
      <c r="P42" s="29">
        <v>1</v>
      </c>
      <c r="Q42" s="29">
        <v>7</v>
      </c>
      <c r="R42" s="29">
        <v>0</v>
      </c>
      <c r="S42" s="29">
        <v>9</v>
      </c>
      <c r="T42" s="29">
        <v>1</v>
      </c>
      <c r="U42" s="29">
        <v>12</v>
      </c>
      <c r="V42" s="29">
        <v>3</v>
      </c>
      <c r="W42" s="29">
        <v>6</v>
      </c>
      <c r="X42" s="29">
        <v>9</v>
      </c>
      <c r="Y42" s="29">
        <v>3</v>
      </c>
      <c r="Z42" s="29">
        <v>11</v>
      </c>
      <c r="AA42" s="29">
        <v>33</v>
      </c>
      <c r="AB42" s="29">
        <v>0</v>
      </c>
      <c r="AC42" s="29">
        <v>1</v>
      </c>
    </row>
    <row r="43" spans="1:29" ht="22.5" customHeight="1" thickBot="1" x14ac:dyDescent="0.3">
      <c r="A43" s="219" t="s">
        <v>80</v>
      </c>
      <c r="B43" s="216" t="s">
        <v>296</v>
      </c>
      <c r="C43" s="39" t="s">
        <v>297</v>
      </c>
      <c r="D43" s="29"/>
      <c r="E43" s="29"/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>
        <v>1560</v>
      </c>
      <c r="AB43" s="29"/>
      <c r="AC43" s="29"/>
    </row>
    <row r="44" spans="1:29" ht="20.25" customHeight="1" thickBot="1" x14ac:dyDescent="0.3">
      <c r="A44" s="219"/>
      <c r="B44" s="216"/>
      <c r="C44" s="37" t="s">
        <v>298</v>
      </c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v>176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23.25" customHeight="1" thickBot="1" x14ac:dyDescent="0.3">
      <c r="A45" s="219"/>
      <c r="B45" s="216"/>
      <c r="C45" s="37" t="s">
        <v>299</v>
      </c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v>18</v>
      </c>
      <c r="S45" s="29"/>
      <c r="T45" s="29"/>
      <c r="U45" s="29"/>
      <c r="V45" s="29"/>
      <c r="W45" s="29"/>
      <c r="X45" s="29"/>
      <c r="Y45" s="29"/>
      <c r="Z45" s="29"/>
      <c r="AA45" s="29">
        <v>55</v>
      </c>
      <c r="AB45" s="29"/>
      <c r="AC45" s="29"/>
    </row>
    <row r="46" spans="1:29" ht="25.5" customHeight="1" thickBot="1" x14ac:dyDescent="0.3">
      <c r="A46" s="219"/>
      <c r="B46" s="216"/>
      <c r="C46" s="41" t="s">
        <v>300</v>
      </c>
      <c r="D46" s="29"/>
      <c r="E46" s="29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v>26</v>
      </c>
      <c r="S46" s="29"/>
      <c r="T46" s="29"/>
      <c r="U46" s="29"/>
      <c r="V46" s="29"/>
      <c r="W46" s="29"/>
      <c r="X46" s="29"/>
      <c r="Y46" s="29"/>
      <c r="Z46" s="29"/>
      <c r="AA46" s="29">
        <v>369</v>
      </c>
      <c r="AB46" s="29"/>
      <c r="AC46" s="29"/>
    </row>
    <row r="47" spans="1:29" ht="27.75" customHeight="1" thickBot="1" x14ac:dyDescent="0.3">
      <c r="A47" s="217" t="s">
        <v>85</v>
      </c>
      <c r="B47" s="216" t="s">
        <v>102</v>
      </c>
      <c r="C47" s="39" t="s">
        <v>297</v>
      </c>
      <c r="D47" s="43"/>
      <c r="E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>
        <v>3.4</v>
      </c>
      <c r="AB47" s="43"/>
      <c r="AC47" s="43"/>
    </row>
    <row r="48" spans="1:29" ht="31.5" customHeight="1" thickBot="1" x14ac:dyDescent="0.3">
      <c r="A48" s="217"/>
      <c r="B48" s="216"/>
      <c r="C48" s="37" t="s">
        <v>298</v>
      </c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>
        <v>4.5999999999999996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33" customHeight="1" thickBot="1" x14ac:dyDescent="0.3">
      <c r="A49" s="217"/>
      <c r="B49" s="216"/>
      <c r="C49" s="37" t="s">
        <v>301</v>
      </c>
      <c r="D49" s="43"/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>
        <v>2.2999999999999998</v>
      </c>
      <c r="S49" s="43"/>
      <c r="T49" s="43"/>
      <c r="U49" s="43"/>
      <c r="V49" s="43"/>
      <c r="W49" s="43"/>
      <c r="X49" s="43"/>
      <c r="Y49" s="43"/>
      <c r="Z49" s="43"/>
      <c r="AA49" s="43">
        <v>3.4</v>
      </c>
      <c r="AB49" s="43"/>
      <c r="AC49" s="43"/>
    </row>
    <row r="50" spans="1:29" ht="13.9" customHeight="1" thickBot="1" x14ac:dyDescent="0.3">
      <c r="A50" s="215" t="s">
        <v>90</v>
      </c>
      <c r="B50" s="216" t="s">
        <v>78</v>
      </c>
      <c r="C50" s="45" t="s">
        <v>104</v>
      </c>
      <c r="D50" s="29">
        <v>112</v>
      </c>
      <c r="E50" s="29">
        <v>54</v>
      </c>
      <c r="F50" s="30">
        <v>61</v>
      </c>
      <c r="G50" s="29">
        <v>99</v>
      </c>
      <c r="H50" s="29">
        <v>56</v>
      </c>
      <c r="I50" s="29">
        <v>101</v>
      </c>
      <c r="J50" s="29">
        <v>105</v>
      </c>
      <c r="K50" s="29">
        <v>91</v>
      </c>
      <c r="L50" s="29">
        <v>778</v>
      </c>
      <c r="M50" s="29">
        <v>77</v>
      </c>
      <c r="N50" s="29">
        <v>78</v>
      </c>
      <c r="O50" s="29">
        <v>216</v>
      </c>
      <c r="P50" s="29">
        <v>117</v>
      </c>
      <c r="Q50" s="29">
        <v>394</v>
      </c>
      <c r="R50" s="29">
        <v>222</v>
      </c>
      <c r="S50" s="29">
        <v>74</v>
      </c>
      <c r="T50" s="29">
        <v>92</v>
      </c>
      <c r="U50" s="29">
        <v>419</v>
      </c>
      <c r="V50" s="29">
        <v>42</v>
      </c>
      <c r="W50" s="29">
        <v>483</v>
      </c>
      <c r="X50" s="29">
        <v>166</v>
      </c>
      <c r="Y50" s="29">
        <v>303</v>
      </c>
      <c r="Z50" s="29">
        <v>298</v>
      </c>
      <c r="AA50" s="29">
        <v>993</v>
      </c>
      <c r="AB50" s="29">
        <v>102</v>
      </c>
      <c r="AC50" s="29">
        <v>37</v>
      </c>
    </row>
    <row r="51" spans="1:29" ht="15.75" thickBot="1" x14ac:dyDescent="0.3">
      <c r="A51" s="215"/>
      <c r="B51" s="216"/>
      <c r="C51" s="46" t="s">
        <v>65</v>
      </c>
      <c r="D51" s="29">
        <v>35</v>
      </c>
      <c r="E51" s="29">
        <v>43</v>
      </c>
      <c r="F51" s="30">
        <v>1836</v>
      </c>
      <c r="G51" s="29">
        <v>98</v>
      </c>
      <c r="H51" s="29">
        <v>119</v>
      </c>
      <c r="I51" s="29">
        <v>98</v>
      </c>
      <c r="J51" s="29">
        <v>13</v>
      </c>
      <c r="K51" s="29">
        <v>32</v>
      </c>
      <c r="L51" s="29">
        <v>141</v>
      </c>
      <c r="M51" s="29">
        <v>407</v>
      </c>
      <c r="N51" s="29">
        <v>29</v>
      </c>
      <c r="O51" s="29">
        <v>23</v>
      </c>
      <c r="P51" s="29">
        <v>57</v>
      </c>
      <c r="Q51" s="29">
        <v>49</v>
      </c>
      <c r="R51" s="29">
        <v>35</v>
      </c>
      <c r="S51" s="29">
        <v>278</v>
      </c>
      <c r="T51" s="29">
        <v>100</v>
      </c>
      <c r="U51" s="29">
        <v>476</v>
      </c>
      <c r="V51" s="29">
        <v>96</v>
      </c>
      <c r="W51" s="29">
        <v>203</v>
      </c>
      <c r="X51" s="29">
        <v>334</v>
      </c>
      <c r="Y51" s="29">
        <v>103</v>
      </c>
      <c r="Z51" s="29">
        <v>381</v>
      </c>
      <c r="AA51" s="29">
        <v>970</v>
      </c>
      <c r="AB51" s="29">
        <v>21</v>
      </c>
      <c r="AC51" s="29">
        <v>47</v>
      </c>
    </row>
    <row r="52" spans="1:29" ht="15.75" thickBot="1" x14ac:dyDescent="0.3">
      <c r="A52" s="215"/>
      <c r="B52" s="216"/>
      <c r="C52" s="47" t="s">
        <v>66</v>
      </c>
      <c r="D52" s="29">
        <v>72</v>
      </c>
      <c r="E52" s="29">
        <v>70</v>
      </c>
      <c r="F52" s="30">
        <v>159</v>
      </c>
      <c r="G52" s="29">
        <v>79</v>
      </c>
      <c r="H52" s="29">
        <v>95</v>
      </c>
      <c r="I52" s="29">
        <v>137</v>
      </c>
      <c r="J52" s="29">
        <v>44</v>
      </c>
      <c r="K52" s="29">
        <v>36</v>
      </c>
      <c r="L52" s="29">
        <v>342</v>
      </c>
      <c r="M52" s="29">
        <v>209</v>
      </c>
      <c r="N52" s="29">
        <v>54</v>
      </c>
      <c r="O52" s="29">
        <v>45</v>
      </c>
      <c r="P52" s="29">
        <v>69</v>
      </c>
      <c r="Q52" s="29">
        <v>68</v>
      </c>
      <c r="R52" s="29">
        <v>52</v>
      </c>
      <c r="S52" s="29">
        <v>207</v>
      </c>
      <c r="T52" s="29">
        <v>89</v>
      </c>
      <c r="U52" s="29">
        <v>474</v>
      </c>
      <c r="V52" s="29">
        <v>105</v>
      </c>
      <c r="W52" s="29">
        <v>235</v>
      </c>
      <c r="X52" s="29">
        <v>184</v>
      </c>
      <c r="Y52" s="29">
        <v>112</v>
      </c>
      <c r="Z52" s="29">
        <v>334</v>
      </c>
      <c r="AA52" s="29">
        <v>919</v>
      </c>
      <c r="AB52" s="29">
        <v>54</v>
      </c>
      <c r="AC52" s="29">
        <v>51</v>
      </c>
    </row>
    <row r="53" spans="1:29" ht="15.75" thickBot="1" x14ac:dyDescent="0.3">
      <c r="A53" s="215"/>
      <c r="B53" s="216"/>
      <c r="C53" s="48" t="s">
        <v>79</v>
      </c>
      <c r="D53" s="29">
        <v>3</v>
      </c>
      <c r="E53" s="29">
        <v>0</v>
      </c>
      <c r="F53" s="30">
        <v>5</v>
      </c>
      <c r="G53" s="29">
        <v>4</v>
      </c>
      <c r="H53" s="29">
        <v>7</v>
      </c>
      <c r="I53" s="29">
        <v>3</v>
      </c>
      <c r="J53" s="29">
        <v>2</v>
      </c>
      <c r="K53" s="29">
        <v>1</v>
      </c>
      <c r="L53" s="29">
        <v>11</v>
      </c>
      <c r="M53" s="29">
        <v>5</v>
      </c>
      <c r="N53" s="29">
        <v>4</v>
      </c>
      <c r="O53" s="29">
        <v>3</v>
      </c>
      <c r="P53" s="29">
        <v>6</v>
      </c>
      <c r="Q53" s="29">
        <v>4</v>
      </c>
      <c r="R53" s="29">
        <v>2</v>
      </c>
      <c r="S53" s="29">
        <v>9</v>
      </c>
      <c r="T53" s="29">
        <v>4</v>
      </c>
      <c r="U53" s="29">
        <v>28</v>
      </c>
      <c r="V53" s="29">
        <v>5</v>
      </c>
      <c r="W53" s="29">
        <v>16</v>
      </c>
      <c r="X53" s="29">
        <v>18</v>
      </c>
      <c r="Y53" s="29">
        <v>6</v>
      </c>
      <c r="Z53" s="29">
        <v>15</v>
      </c>
      <c r="AA53" s="29">
        <v>33</v>
      </c>
      <c r="AB53" s="29">
        <v>0</v>
      </c>
      <c r="AC53" s="29">
        <v>15</v>
      </c>
    </row>
    <row r="54" spans="1:29" ht="25.5" customHeight="1" thickBot="1" x14ac:dyDescent="0.3">
      <c r="A54" s="217" t="s">
        <v>91</v>
      </c>
      <c r="B54" s="216" t="s">
        <v>106</v>
      </c>
      <c r="C54" s="39" t="s">
        <v>81</v>
      </c>
      <c r="D54" s="29">
        <v>71</v>
      </c>
      <c r="E54" s="29">
        <v>99</v>
      </c>
      <c r="F54" s="30">
        <v>1943</v>
      </c>
      <c r="G54" s="29">
        <v>144</v>
      </c>
      <c r="H54" s="29">
        <v>175</v>
      </c>
      <c r="I54" s="29">
        <v>183</v>
      </c>
      <c r="J54" s="29">
        <v>36</v>
      </c>
      <c r="K54" s="29">
        <v>62</v>
      </c>
      <c r="L54" s="29">
        <v>281</v>
      </c>
      <c r="M54" s="29">
        <v>550</v>
      </c>
      <c r="N54" s="29">
        <v>57</v>
      </c>
      <c r="O54" s="29">
        <v>47</v>
      </c>
      <c r="P54" s="29">
        <v>90</v>
      </c>
      <c r="Q54" s="29">
        <v>73</v>
      </c>
      <c r="R54" s="29">
        <v>65</v>
      </c>
      <c r="S54" s="29">
        <v>398</v>
      </c>
      <c r="T54" s="29">
        <v>151</v>
      </c>
      <c r="U54" s="29">
        <v>773</v>
      </c>
      <c r="V54" s="29">
        <v>149</v>
      </c>
      <c r="W54" s="29">
        <v>343</v>
      </c>
      <c r="X54" s="29">
        <v>445</v>
      </c>
      <c r="Y54" s="29">
        <v>167</v>
      </c>
      <c r="Z54" s="29">
        <v>574</v>
      </c>
      <c r="AA54" s="29">
        <v>1488</v>
      </c>
      <c r="AB54" s="29">
        <v>50</v>
      </c>
      <c r="AC54" s="29">
        <v>68</v>
      </c>
    </row>
    <row r="55" spans="1:29" ht="39" thickBot="1" x14ac:dyDescent="0.3">
      <c r="A55" s="217"/>
      <c r="B55" s="216"/>
      <c r="C55" s="37" t="s">
        <v>82</v>
      </c>
      <c r="D55" s="29">
        <v>4</v>
      </c>
      <c r="E55" s="29">
        <v>10</v>
      </c>
      <c r="F55" s="30">
        <v>662</v>
      </c>
      <c r="G55" s="29">
        <v>26</v>
      </c>
      <c r="H55" s="29">
        <v>29</v>
      </c>
      <c r="I55" s="29">
        <v>65</v>
      </c>
      <c r="J55" s="29">
        <v>10</v>
      </c>
      <c r="K55" s="29">
        <v>3</v>
      </c>
      <c r="L55" s="29">
        <v>72</v>
      </c>
      <c r="M55" s="29">
        <v>97</v>
      </c>
      <c r="N55" s="29">
        <v>27</v>
      </c>
      <c r="O55" s="29">
        <v>7</v>
      </c>
      <c r="P55" s="29">
        <v>11</v>
      </c>
      <c r="Q55" s="29">
        <v>12</v>
      </c>
      <c r="R55" s="29">
        <v>5</v>
      </c>
      <c r="S55" s="29">
        <v>100</v>
      </c>
      <c r="T55" s="29">
        <v>25</v>
      </c>
      <c r="U55" s="29">
        <v>173</v>
      </c>
      <c r="V55" s="29">
        <v>52</v>
      </c>
      <c r="W55" s="29">
        <v>57</v>
      </c>
      <c r="X55" s="29">
        <v>86</v>
      </c>
      <c r="Y55" s="29">
        <v>35</v>
      </c>
      <c r="Z55" s="29">
        <v>128</v>
      </c>
      <c r="AA55" s="29">
        <v>405</v>
      </c>
      <c r="AB55" s="29">
        <v>5</v>
      </c>
      <c r="AC55" s="29">
        <v>13</v>
      </c>
    </row>
    <row r="56" spans="1:29" ht="26.25" thickBot="1" x14ac:dyDescent="0.3">
      <c r="A56" s="217"/>
      <c r="B56" s="216"/>
      <c r="C56" s="37" t="s">
        <v>83</v>
      </c>
      <c r="D56" s="29">
        <v>15</v>
      </c>
      <c r="E56" s="29">
        <v>18</v>
      </c>
      <c r="F56" s="30">
        <v>672</v>
      </c>
      <c r="G56" s="29">
        <v>46</v>
      </c>
      <c r="H56" s="29">
        <v>39</v>
      </c>
      <c r="I56" s="29">
        <v>62</v>
      </c>
      <c r="J56" s="29">
        <v>16</v>
      </c>
      <c r="K56" s="29">
        <v>10</v>
      </c>
      <c r="L56" s="29">
        <v>167</v>
      </c>
      <c r="M56" s="29">
        <v>198</v>
      </c>
      <c r="N56" s="29">
        <v>20</v>
      </c>
      <c r="O56" s="29">
        <v>7</v>
      </c>
      <c r="P56" s="29">
        <v>23</v>
      </c>
      <c r="Q56" s="29">
        <v>44</v>
      </c>
      <c r="R56" s="29">
        <v>15</v>
      </c>
      <c r="S56" s="29">
        <v>120</v>
      </c>
      <c r="T56" s="29">
        <v>43</v>
      </c>
      <c r="U56" s="29">
        <v>247</v>
      </c>
      <c r="V56" s="29">
        <v>70</v>
      </c>
      <c r="W56" s="29">
        <v>119</v>
      </c>
      <c r="X56" s="29">
        <v>156</v>
      </c>
      <c r="Y56" s="29">
        <v>62</v>
      </c>
      <c r="Z56" s="29">
        <v>159</v>
      </c>
      <c r="AA56" s="29">
        <v>690</v>
      </c>
      <c r="AB56" s="29">
        <v>29</v>
      </c>
      <c r="AC56" s="29">
        <v>11</v>
      </c>
    </row>
    <row r="57" spans="1:29" ht="15.75" thickBot="1" x14ac:dyDescent="0.3">
      <c r="A57" s="217"/>
      <c r="B57" s="216"/>
      <c r="C57" s="37" t="s">
        <v>107</v>
      </c>
      <c r="D57" s="29">
        <v>13</v>
      </c>
      <c r="E57" s="29">
        <v>9</v>
      </c>
      <c r="F57" s="30">
        <v>49</v>
      </c>
      <c r="G57" s="29">
        <v>27</v>
      </c>
      <c r="H57" s="29">
        <v>14</v>
      </c>
      <c r="I57" s="29">
        <v>29</v>
      </c>
      <c r="J57" s="29">
        <v>12</v>
      </c>
      <c r="K57" s="29">
        <v>0</v>
      </c>
      <c r="L57" s="29">
        <v>66</v>
      </c>
      <c r="M57" s="29">
        <v>73</v>
      </c>
      <c r="N57" s="29">
        <v>5</v>
      </c>
      <c r="O57" s="29">
        <v>5</v>
      </c>
      <c r="P57" s="29">
        <v>14</v>
      </c>
      <c r="Q57" s="29">
        <v>20</v>
      </c>
      <c r="R57" s="29">
        <v>6</v>
      </c>
      <c r="S57" s="29">
        <v>62</v>
      </c>
      <c r="T57" s="29">
        <v>19</v>
      </c>
      <c r="U57" s="29">
        <v>96</v>
      </c>
      <c r="V57" s="29">
        <v>21</v>
      </c>
      <c r="W57" s="29">
        <v>56</v>
      </c>
      <c r="X57" s="29">
        <v>39</v>
      </c>
      <c r="Y57" s="29">
        <v>33</v>
      </c>
      <c r="Z57" s="29">
        <v>68</v>
      </c>
      <c r="AA57" s="29">
        <v>284</v>
      </c>
      <c r="AB57" s="29">
        <v>6</v>
      </c>
      <c r="AC57" s="29">
        <v>8</v>
      </c>
    </row>
    <row r="58" spans="1:29" ht="15.75" thickBot="1" x14ac:dyDescent="0.3">
      <c r="A58" s="217"/>
      <c r="B58" s="216"/>
      <c r="C58" s="41" t="s">
        <v>84</v>
      </c>
      <c r="D58" s="29">
        <v>20</v>
      </c>
      <c r="E58" s="29">
        <v>5</v>
      </c>
      <c r="F58" s="30">
        <v>21</v>
      </c>
      <c r="G58" s="29">
        <v>11</v>
      </c>
      <c r="H58" s="29">
        <v>16</v>
      </c>
      <c r="I58" s="29">
        <v>19</v>
      </c>
      <c r="J58" s="29">
        <v>7</v>
      </c>
      <c r="K58" s="29">
        <v>3</v>
      </c>
      <c r="L58" s="29">
        <v>59</v>
      </c>
      <c r="M58" s="29">
        <v>13</v>
      </c>
      <c r="N58" s="29">
        <v>7</v>
      </c>
      <c r="O58" s="29">
        <v>10</v>
      </c>
      <c r="P58" s="29">
        <v>18</v>
      </c>
      <c r="Q58" s="29">
        <v>12</v>
      </c>
      <c r="R58" s="29">
        <v>13</v>
      </c>
      <c r="S58" s="29">
        <v>24</v>
      </c>
      <c r="T58" s="29">
        <v>15</v>
      </c>
      <c r="U58" s="29">
        <v>53</v>
      </c>
      <c r="V58" s="29">
        <v>14</v>
      </c>
      <c r="W58" s="29">
        <v>34</v>
      </c>
      <c r="X58" s="29">
        <v>24</v>
      </c>
      <c r="Y58" s="29">
        <v>21</v>
      </c>
      <c r="Z58" s="29">
        <v>47</v>
      </c>
      <c r="AA58" s="29">
        <v>78</v>
      </c>
      <c r="AB58" s="29">
        <v>4</v>
      </c>
      <c r="AC58" s="29">
        <v>16</v>
      </c>
    </row>
    <row r="59" spans="1:29" ht="15" customHeight="1" thickBot="1" x14ac:dyDescent="0.3">
      <c r="A59" s="215" t="s">
        <v>103</v>
      </c>
      <c r="B59" s="216" t="s">
        <v>86</v>
      </c>
      <c r="C59" s="39" t="s">
        <v>87</v>
      </c>
      <c r="D59" s="29">
        <v>186</v>
      </c>
      <c r="E59" s="29">
        <v>134</v>
      </c>
      <c r="F59" s="30">
        <v>224</v>
      </c>
      <c r="G59" s="29">
        <v>188</v>
      </c>
      <c r="H59" s="29">
        <v>168</v>
      </c>
      <c r="I59" s="29">
        <v>249</v>
      </c>
      <c r="J59" s="29">
        <v>147</v>
      </c>
      <c r="K59" s="29">
        <v>131</v>
      </c>
      <c r="L59" s="29">
        <v>1146</v>
      </c>
      <c r="M59" s="29">
        <v>326</v>
      </c>
      <c r="N59" s="29">
        <v>138</v>
      </c>
      <c r="O59" s="29">
        <v>272</v>
      </c>
      <c r="P59" s="29">
        <v>192</v>
      </c>
      <c r="Q59" s="29">
        <v>449</v>
      </c>
      <c r="R59" s="29">
        <v>250</v>
      </c>
      <c r="S59" s="29">
        <v>339</v>
      </c>
      <c r="T59" s="29">
        <v>200</v>
      </c>
      <c r="U59" s="29">
        <v>858</v>
      </c>
      <c r="V59" s="29">
        <v>172</v>
      </c>
      <c r="W59" s="29">
        <v>711</v>
      </c>
      <c r="X59" s="29">
        <v>338</v>
      </c>
      <c r="Y59" s="29">
        <v>417</v>
      </c>
      <c r="Z59" s="29">
        <v>635</v>
      </c>
      <c r="AA59" s="29">
        <v>1987</v>
      </c>
      <c r="AB59" s="29">
        <v>161</v>
      </c>
      <c r="AC59" s="29">
        <v>71</v>
      </c>
    </row>
    <row r="60" spans="1:29" ht="15.75" thickBot="1" x14ac:dyDescent="0.3">
      <c r="A60" s="215"/>
      <c r="B60" s="216"/>
      <c r="C60" s="37" t="s">
        <v>88</v>
      </c>
      <c r="D60" s="29">
        <v>27</v>
      </c>
      <c r="E60" s="29">
        <v>27</v>
      </c>
      <c r="F60" s="30">
        <v>1776</v>
      </c>
      <c r="G60" s="29">
        <v>75</v>
      </c>
      <c r="H60" s="29">
        <v>72</v>
      </c>
      <c r="I60" s="29">
        <v>67</v>
      </c>
      <c r="J60" s="29">
        <v>9</v>
      </c>
      <c r="K60" s="29">
        <v>21</v>
      </c>
      <c r="L60" s="29">
        <v>68</v>
      </c>
      <c r="M60" s="29">
        <v>311</v>
      </c>
      <c r="N60" s="29">
        <v>21</v>
      </c>
      <c r="O60" s="29">
        <v>12</v>
      </c>
      <c r="P60" s="29">
        <v>37</v>
      </c>
      <c r="Q60" s="29">
        <v>41</v>
      </c>
      <c r="R60" s="29">
        <v>50</v>
      </c>
      <c r="S60" s="29">
        <v>184</v>
      </c>
      <c r="T60" s="29">
        <v>60</v>
      </c>
      <c r="U60" s="29">
        <v>396</v>
      </c>
      <c r="V60" s="29">
        <v>46</v>
      </c>
      <c r="W60" s="29">
        <v>174</v>
      </c>
      <c r="X60" s="29">
        <v>270</v>
      </c>
      <c r="Y60" s="29">
        <v>85</v>
      </c>
      <c r="Z60" s="29">
        <v>302</v>
      </c>
      <c r="AA60" s="29">
        <v>670</v>
      </c>
      <c r="AB60" s="29">
        <v>9</v>
      </c>
      <c r="AC60" s="29">
        <v>35</v>
      </c>
    </row>
    <row r="61" spans="1:29" ht="15.75" thickBot="1" x14ac:dyDescent="0.3">
      <c r="A61" s="215"/>
      <c r="B61" s="216"/>
      <c r="C61" s="41" t="s">
        <v>89</v>
      </c>
      <c r="D61" s="29">
        <v>9</v>
      </c>
      <c r="E61" s="29">
        <v>6</v>
      </c>
      <c r="F61" s="30">
        <v>59</v>
      </c>
      <c r="G61" s="29">
        <v>17</v>
      </c>
      <c r="H61" s="29">
        <v>37</v>
      </c>
      <c r="I61" s="29">
        <v>23</v>
      </c>
      <c r="J61" s="29">
        <v>8</v>
      </c>
      <c r="K61" s="29">
        <v>8</v>
      </c>
      <c r="L61" s="29">
        <v>55</v>
      </c>
      <c r="M61" s="29">
        <v>61</v>
      </c>
      <c r="N61" s="29">
        <v>6</v>
      </c>
      <c r="O61" s="29">
        <v>3</v>
      </c>
      <c r="P61" s="29">
        <v>20</v>
      </c>
      <c r="Q61" s="29">
        <v>22</v>
      </c>
      <c r="R61" s="29">
        <v>11</v>
      </c>
      <c r="S61" s="29">
        <v>43</v>
      </c>
      <c r="T61" s="29">
        <v>23</v>
      </c>
      <c r="U61" s="29">
        <v>138</v>
      </c>
      <c r="V61" s="29">
        <v>28</v>
      </c>
      <c r="W61" s="29">
        <v>49</v>
      </c>
      <c r="X61" s="29">
        <v>92</v>
      </c>
      <c r="Y61" s="29">
        <v>20</v>
      </c>
      <c r="Z61" s="29">
        <v>87</v>
      </c>
      <c r="AA61" s="29">
        <v>231</v>
      </c>
      <c r="AB61" s="29">
        <v>7</v>
      </c>
      <c r="AC61" s="29">
        <v>44</v>
      </c>
    </row>
    <row r="62" spans="1:29" ht="25.5" customHeight="1" thickBot="1" x14ac:dyDescent="0.3">
      <c r="A62" s="217" t="s">
        <v>105</v>
      </c>
      <c r="B62" s="216" t="s">
        <v>110</v>
      </c>
      <c r="C62" s="49" t="s">
        <v>92</v>
      </c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>
        <v>693</v>
      </c>
      <c r="X62" s="29"/>
      <c r="Y62" s="29"/>
      <c r="Z62" s="29"/>
      <c r="AA62" s="29"/>
      <c r="AB62" s="29"/>
      <c r="AC62" s="29"/>
    </row>
    <row r="63" spans="1:29" ht="15.75" thickBot="1" x14ac:dyDescent="0.3">
      <c r="A63" s="217"/>
      <c r="B63" s="216"/>
      <c r="C63" s="46" t="s">
        <v>93</v>
      </c>
      <c r="D63" s="29">
        <v>126</v>
      </c>
      <c r="E63" s="29">
        <v>89</v>
      </c>
      <c r="F63" s="30">
        <v>723</v>
      </c>
      <c r="G63" s="29">
        <v>140</v>
      </c>
      <c r="H63" s="29">
        <v>128</v>
      </c>
      <c r="I63" s="29">
        <v>179</v>
      </c>
      <c r="J63" s="29">
        <v>118</v>
      </c>
      <c r="K63" s="29">
        <v>145</v>
      </c>
      <c r="L63" s="29">
        <v>902</v>
      </c>
      <c r="M63" s="29">
        <v>245</v>
      </c>
      <c r="N63" s="29">
        <v>116</v>
      </c>
      <c r="O63" s="29">
        <v>237</v>
      </c>
      <c r="P63" s="29">
        <v>144</v>
      </c>
      <c r="Q63" s="29">
        <v>448</v>
      </c>
      <c r="R63" s="29">
        <v>208</v>
      </c>
      <c r="S63" s="29">
        <v>231</v>
      </c>
      <c r="T63" s="29">
        <v>187</v>
      </c>
      <c r="U63" s="29">
        <v>608</v>
      </c>
      <c r="V63" s="29">
        <v>127</v>
      </c>
      <c r="W63" s="29">
        <v>585</v>
      </c>
      <c r="X63" s="29">
        <v>267</v>
      </c>
      <c r="Y63" s="29">
        <v>240</v>
      </c>
      <c r="Z63" s="29">
        <v>359</v>
      </c>
      <c r="AA63" s="29">
        <v>1021</v>
      </c>
      <c r="AB63" s="29">
        <v>96</v>
      </c>
      <c r="AC63" s="29">
        <v>39</v>
      </c>
    </row>
    <row r="64" spans="1:29" ht="26.25" thickBot="1" x14ac:dyDescent="0.3">
      <c r="A64" s="217"/>
      <c r="B64" s="216"/>
      <c r="C64" s="46" t="s">
        <v>94</v>
      </c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>
        <v>447</v>
      </c>
      <c r="Z64" s="29"/>
      <c r="AA64" s="29"/>
      <c r="AB64" s="29"/>
      <c r="AC64" s="29"/>
    </row>
    <row r="65" spans="1:29" ht="15.75" thickBot="1" x14ac:dyDescent="0.3">
      <c r="A65" s="217"/>
      <c r="B65" s="216"/>
      <c r="C65" s="46" t="s">
        <v>95</v>
      </c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>
        <v>1229</v>
      </c>
      <c r="AB65" s="29"/>
      <c r="AC65" s="29"/>
    </row>
    <row r="66" spans="1:29" ht="15.75" thickBot="1" x14ac:dyDescent="0.3">
      <c r="A66" s="217"/>
      <c r="B66" s="216"/>
      <c r="C66" s="46" t="s">
        <v>96</v>
      </c>
      <c r="D66" s="29"/>
      <c r="E66" s="29"/>
      <c r="F66" s="30"/>
      <c r="G66" s="29"/>
      <c r="H66" s="29"/>
      <c r="I66" s="29"/>
      <c r="J66" s="29">
        <v>89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26.25" thickBot="1" x14ac:dyDescent="0.3">
      <c r="A67" s="217"/>
      <c r="B67" s="216"/>
      <c r="C67" s="46" t="s">
        <v>97</v>
      </c>
      <c r="D67" s="29"/>
      <c r="E67" s="29"/>
      <c r="F67" s="30"/>
      <c r="G67" s="29"/>
      <c r="H67" s="29"/>
      <c r="I67" s="29"/>
      <c r="J67" s="29">
        <v>53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5.75" thickBot="1" x14ac:dyDescent="0.3">
      <c r="A68" s="217"/>
      <c r="B68" s="216"/>
      <c r="C68" s="46" t="s">
        <v>98</v>
      </c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>
        <v>179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26.25" thickBot="1" x14ac:dyDescent="0.3">
      <c r="A69" s="217"/>
      <c r="B69" s="216"/>
      <c r="C69" s="46" t="s">
        <v>99</v>
      </c>
      <c r="D69" s="29"/>
      <c r="E69" s="29"/>
      <c r="F69" s="30"/>
      <c r="G69" s="29"/>
      <c r="H69" s="29"/>
      <c r="I69" s="29"/>
      <c r="J69" s="29">
        <v>50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5.75" thickBot="1" x14ac:dyDescent="0.3">
      <c r="A70" s="217"/>
      <c r="B70" s="216"/>
      <c r="C70" s="37" t="s">
        <v>100</v>
      </c>
      <c r="D70" s="29">
        <v>39</v>
      </c>
      <c r="E70" s="29">
        <v>7</v>
      </c>
      <c r="F70" s="30">
        <v>11</v>
      </c>
      <c r="G70" s="29">
        <v>6</v>
      </c>
      <c r="H70" s="29">
        <v>4</v>
      </c>
      <c r="I70" s="29">
        <v>7</v>
      </c>
      <c r="J70" s="29">
        <v>2</v>
      </c>
      <c r="K70" s="29">
        <v>2</v>
      </c>
      <c r="L70" s="29">
        <v>29</v>
      </c>
      <c r="M70" s="29">
        <v>12</v>
      </c>
      <c r="N70" s="29"/>
      <c r="O70" s="29">
        <v>1</v>
      </c>
      <c r="P70" s="29">
        <v>25</v>
      </c>
      <c r="Q70" s="29">
        <v>11</v>
      </c>
      <c r="R70" s="29">
        <v>1</v>
      </c>
      <c r="S70" s="29">
        <v>1</v>
      </c>
      <c r="T70" s="29">
        <v>5</v>
      </c>
      <c r="U70" s="29">
        <v>24</v>
      </c>
      <c r="V70" s="29">
        <v>2</v>
      </c>
      <c r="W70" s="29">
        <v>8</v>
      </c>
      <c r="X70" s="29">
        <v>21</v>
      </c>
      <c r="Y70" s="29">
        <v>7</v>
      </c>
      <c r="Z70" s="29">
        <v>52</v>
      </c>
      <c r="AA70" s="29">
        <v>11</v>
      </c>
      <c r="AB70" s="29">
        <v>1</v>
      </c>
      <c r="AC70" s="29">
        <v>2</v>
      </c>
    </row>
    <row r="71" spans="1:29" ht="15.75" thickBot="1" x14ac:dyDescent="0.3">
      <c r="A71" s="217"/>
      <c r="B71" s="216"/>
      <c r="C71" s="38" t="s">
        <v>101</v>
      </c>
      <c r="D71" s="29">
        <v>60</v>
      </c>
      <c r="E71" s="29">
        <v>79</v>
      </c>
      <c r="F71" s="30">
        <v>1323</v>
      </c>
      <c r="G71" s="29">
        <v>138</v>
      </c>
      <c r="H71" s="29">
        <v>143</v>
      </c>
      <c r="I71" s="29">
        <v>156</v>
      </c>
      <c r="J71" s="29">
        <v>29</v>
      </c>
      <c r="K71" s="29">
        <v>16</v>
      </c>
      <c r="L71" s="29">
        <v>347</v>
      </c>
      <c r="M71" s="29">
        <v>444</v>
      </c>
      <c r="N71" s="29">
        <v>48</v>
      </c>
      <c r="O71" s="29">
        <v>50</v>
      </c>
      <c r="P71" s="29">
        <v>86</v>
      </c>
      <c r="Q71" s="29">
        <v>57</v>
      </c>
      <c r="R71" s="29">
        <v>102</v>
      </c>
      <c r="S71" s="29">
        <v>270</v>
      </c>
      <c r="T71" s="29">
        <v>91</v>
      </c>
      <c r="U71" s="29">
        <v>772</v>
      </c>
      <c r="V71" s="29">
        <v>116</v>
      </c>
      <c r="W71" s="29">
        <v>155</v>
      </c>
      <c r="X71" s="29">
        <v>415</v>
      </c>
      <c r="Y71" s="29">
        <v>61</v>
      </c>
      <c r="Z71" s="29">
        <v>624</v>
      </c>
      <c r="AA71" s="29">
        <v>1335</v>
      </c>
      <c r="AB71" s="29">
        <v>80</v>
      </c>
      <c r="AC71" s="29">
        <v>109</v>
      </c>
    </row>
    <row r="72" spans="1:29" ht="25.5" customHeight="1" thickBot="1" x14ac:dyDescent="0.3">
      <c r="A72" s="217" t="s">
        <v>108</v>
      </c>
      <c r="B72" s="216" t="s">
        <v>112</v>
      </c>
      <c r="C72" s="49" t="s">
        <v>92</v>
      </c>
      <c r="D72" s="43"/>
      <c r="E72" s="43"/>
      <c r="F72" s="44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>
        <v>4</v>
      </c>
      <c r="X72" s="43"/>
      <c r="Y72" s="43"/>
      <c r="Z72" s="43"/>
      <c r="AA72" s="43"/>
      <c r="AB72" s="43"/>
      <c r="AC72" s="43"/>
    </row>
    <row r="73" spans="1:29" ht="15.75" thickBot="1" x14ac:dyDescent="0.3">
      <c r="A73" s="217"/>
      <c r="B73" s="216"/>
      <c r="C73" s="46" t="s">
        <v>93</v>
      </c>
      <c r="D73" s="43">
        <v>3.9</v>
      </c>
      <c r="E73" s="43">
        <v>3.5</v>
      </c>
      <c r="F73" s="44">
        <v>3.2</v>
      </c>
      <c r="G73" s="43">
        <v>3.7</v>
      </c>
      <c r="H73" s="43">
        <v>3.4</v>
      </c>
      <c r="I73" s="43">
        <v>3.6</v>
      </c>
      <c r="J73" s="43">
        <v>4</v>
      </c>
      <c r="K73" s="43">
        <v>3.6</v>
      </c>
      <c r="L73" s="43">
        <v>4.3</v>
      </c>
      <c r="M73" s="43">
        <v>3</v>
      </c>
      <c r="N73" s="43">
        <v>3.5</v>
      </c>
      <c r="O73" s="43">
        <v>4.5999999999999996</v>
      </c>
      <c r="P73" s="43">
        <v>3.9</v>
      </c>
      <c r="Q73" s="43">
        <v>4.5</v>
      </c>
      <c r="R73" s="43">
        <v>4.0999999999999996</v>
      </c>
      <c r="S73" s="43">
        <v>3.2</v>
      </c>
      <c r="T73" s="43">
        <v>3.9</v>
      </c>
      <c r="U73" s="43">
        <v>3.6</v>
      </c>
      <c r="V73" s="43">
        <v>3.2</v>
      </c>
      <c r="W73" s="43">
        <v>3.8</v>
      </c>
      <c r="X73" s="43">
        <v>3.4</v>
      </c>
      <c r="Y73" s="43">
        <v>3.8</v>
      </c>
      <c r="Z73" s="43">
        <v>3.3</v>
      </c>
      <c r="AA73" s="43">
        <v>3.2</v>
      </c>
      <c r="AB73" s="43">
        <v>3.7</v>
      </c>
      <c r="AC73" s="43">
        <v>3.6</v>
      </c>
    </row>
    <row r="74" spans="1:29" ht="26.25" thickBot="1" x14ac:dyDescent="0.3">
      <c r="A74" s="217"/>
      <c r="B74" s="216"/>
      <c r="C74" s="46" t="s">
        <v>94</v>
      </c>
      <c r="D74" s="43"/>
      <c r="E74" s="43"/>
      <c r="F74" s="44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>
        <v>3.9</v>
      </c>
      <c r="Z74" s="43"/>
      <c r="AA74" s="43"/>
      <c r="AB74" s="43"/>
      <c r="AC74" s="43"/>
    </row>
    <row r="75" spans="1:29" ht="15.75" thickBot="1" x14ac:dyDescent="0.3">
      <c r="A75" s="217"/>
      <c r="B75" s="216"/>
      <c r="C75" s="46" t="s">
        <v>95</v>
      </c>
      <c r="D75" s="43"/>
      <c r="E75" s="43"/>
      <c r="F75" s="4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v>3</v>
      </c>
      <c r="AB75" s="43"/>
      <c r="AC75" s="43"/>
    </row>
    <row r="76" spans="1:29" ht="15.75" thickBot="1" x14ac:dyDescent="0.3">
      <c r="A76" s="217"/>
      <c r="B76" s="216"/>
      <c r="C76" s="46" t="s">
        <v>96</v>
      </c>
      <c r="D76" s="43"/>
      <c r="E76" s="43"/>
      <c r="F76" s="44"/>
      <c r="G76" s="43"/>
      <c r="H76" s="43"/>
      <c r="I76" s="43"/>
      <c r="J76" s="43">
        <v>3.8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26.25" thickBot="1" x14ac:dyDescent="0.3">
      <c r="A77" s="217"/>
      <c r="B77" s="216"/>
      <c r="C77" s="46" t="s">
        <v>97</v>
      </c>
      <c r="D77" s="43"/>
      <c r="E77" s="43"/>
      <c r="F77" s="44"/>
      <c r="G77" s="43"/>
      <c r="H77" s="43"/>
      <c r="I77" s="43"/>
      <c r="J77" s="43">
        <v>3.9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15.75" thickBot="1" x14ac:dyDescent="0.3">
      <c r="A78" s="217"/>
      <c r="B78" s="216"/>
      <c r="C78" s="46" t="s">
        <v>98</v>
      </c>
      <c r="D78" s="43"/>
      <c r="E78" s="43"/>
      <c r="F78" s="44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v>3.2</v>
      </c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ht="26.25" thickBot="1" x14ac:dyDescent="0.3">
      <c r="A79" s="217"/>
      <c r="B79" s="216"/>
      <c r="C79" s="46" t="s">
        <v>99</v>
      </c>
      <c r="D79" s="43"/>
      <c r="E79" s="43"/>
      <c r="F79" s="44"/>
      <c r="G79" s="43"/>
      <c r="H79" s="43"/>
      <c r="I79" s="43"/>
      <c r="J79" s="43">
        <v>4.0999999999999996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5.75" thickBot="1" x14ac:dyDescent="0.3">
      <c r="A80" s="217"/>
      <c r="B80" s="216"/>
      <c r="C80" s="41" t="s">
        <v>100</v>
      </c>
      <c r="D80" s="43">
        <v>3.8</v>
      </c>
      <c r="E80" s="43">
        <v>3.9</v>
      </c>
      <c r="F80" s="44">
        <v>2.7</v>
      </c>
      <c r="G80" s="43">
        <v>3.6</v>
      </c>
      <c r="H80" s="43">
        <v>2.6</v>
      </c>
      <c r="I80" s="43">
        <v>2.6</v>
      </c>
      <c r="J80" s="43">
        <v>4.3</v>
      </c>
      <c r="K80" s="43">
        <v>2.5</v>
      </c>
      <c r="L80" s="43">
        <v>4.3</v>
      </c>
      <c r="M80" s="43">
        <v>3.1</v>
      </c>
      <c r="N80" s="43">
        <v>5</v>
      </c>
      <c r="O80" s="43">
        <v>4.7</v>
      </c>
      <c r="P80" s="43">
        <v>4</v>
      </c>
      <c r="Q80" s="43">
        <v>4.0999999999999996</v>
      </c>
      <c r="R80" s="43">
        <v>3.7</v>
      </c>
      <c r="S80" s="43">
        <v>2.9</v>
      </c>
      <c r="T80" s="43">
        <v>3.5</v>
      </c>
      <c r="U80" s="43">
        <v>3.4</v>
      </c>
      <c r="V80" s="43">
        <v>2.6</v>
      </c>
      <c r="W80" s="43">
        <v>3.1</v>
      </c>
      <c r="X80" s="43">
        <v>3.8</v>
      </c>
      <c r="Y80" s="43">
        <v>3.4</v>
      </c>
      <c r="Z80" s="43">
        <v>3.6</v>
      </c>
      <c r="AA80" s="43">
        <v>3</v>
      </c>
      <c r="AB80" s="43">
        <v>3.4</v>
      </c>
      <c r="AC80" s="43">
        <v>3.5</v>
      </c>
    </row>
    <row r="81" spans="1:29" ht="25.5" customHeight="1" thickBot="1" x14ac:dyDescent="0.3">
      <c r="A81" s="215" t="s">
        <v>109</v>
      </c>
      <c r="B81" s="216" t="s">
        <v>114</v>
      </c>
      <c r="C81" s="39" t="s">
        <v>115</v>
      </c>
      <c r="D81" s="29">
        <v>1</v>
      </c>
      <c r="E81" s="29">
        <v>7</v>
      </c>
      <c r="F81" s="30">
        <v>101</v>
      </c>
      <c r="G81" s="29">
        <v>14</v>
      </c>
      <c r="H81" s="29">
        <v>9</v>
      </c>
      <c r="I81" s="29">
        <v>14</v>
      </c>
      <c r="J81" s="29">
        <v>8</v>
      </c>
      <c r="K81" s="29">
        <v>2</v>
      </c>
      <c r="L81" s="29">
        <v>89</v>
      </c>
      <c r="M81" s="29">
        <v>9</v>
      </c>
      <c r="N81" s="29">
        <v>1</v>
      </c>
      <c r="O81" s="29">
        <v>3</v>
      </c>
      <c r="P81" s="29">
        <v>1</v>
      </c>
      <c r="Q81" s="29">
        <v>34</v>
      </c>
      <c r="R81" s="29">
        <v>16</v>
      </c>
      <c r="S81" s="29">
        <v>6</v>
      </c>
      <c r="T81" s="29">
        <v>10</v>
      </c>
      <c r="U81" s="29">
        <v>42</v>
      </c>
      <c r="V81" s="30">
        <v>13</v>
      </c>
      <c r="W81" s="29">
        <v>113</v>
      </c>
      <c r="X81" s="29">
        <v>58</v>
      </c>
      <c r="Y81" s="29">
        <v>7</v>
      </c>
      <c r="Z81" s="29">
        <v>94</v>
      </c>
      <c r="AA81" s="29">
        <v>258</v>
      </c>
      <c r="AB81" s="29">
        <v>7</v>
      </c>
      <c r="AC81" s="29">
        <v>3</v>
      </c>
    </row>
    <row r="82" spans="1:29" ht="26.25" thickBot="1" x14ac:dyDescent="0.3">
      <c r="A82" s="215"/>
      <c r="B82" s="216"/>
      <c r="C82" s="37" t="s">
        <v>116</v>
      </c>
      <c r="D82" s="29">
        <v>148</v>
      </c>
      <c r="E82" s="29">
        <v>84</v>
      </c>
      <c r="F82" s="30">
        <v>1241</v>
      </c>
      <c r="G82" s="29">
        <v>205</v>
      </c>
      <c r="H82" s="29">
        <v>133</v>
      </c>
      <c r="I82" s="29">
        <v>146</v>
      </c>
      <c r="J82" s="29">
        <v>89</v>
      </c>
      <c r="K82" s="29">
        <v>112</v>
      </c>
      <c r="L82" s="29">
        <v>903</v>
      </c>
      <c r="M82" s="29">
        <v>455</v>
      </c>
      <c r="N82" s="29">
        <v>78</v>
      </c>
      <c r="O82" s="29">
        <v>229</v>
      </c>
      <c r="P82" s="29">
        <v>159</v>
      </c>
      <c r="Q82" s="29">
        <v>258</v>
      </c>
      <c r="R82" s="29">
        <v>167</v>
      </c>
      <c r="S82" s="29">
        <v>426</v>
      </c>
      <c r="T82" s="29">
        <v>145</v>
      </c>
      <c r="U82" s="29">
        <v>1000</v>
      </c>
      <c r="V82" s="29">
        <v>147</v>
      </c>
      <c r="W82" s="29">
        <v>669</v>
      </c>
      <c r="X82" s="29">
        <v>482</v>
      </c>
      <c r="Y82" s="29">
        <v>436</v>
      </c>
      <c r="Z82" s="29">
        <v>813</v>
      </c>
      <c r="AA82" s="29">
        <v>2219</v>
      </c>
      <c r="AB82" s="29">
        <v>127</v>
      </c>
      <c r="AC82" s="29">
        <v>140</v>
      </c>
    </row>
    <row r="83" spans="1:29" ht="15.75" thickBot="1" x14ac:dyDescent="0.3">
      <c r="A83" s="215"/>
      <c r="B83" s="216"/>
      <c r="C83" s="37" t="s">
        <v>117</v>
      </c>
      <c r="D83" s="29">
        <v>0</v>
      </c>
      <c r="E83" s="29">
        <v>7</v>
      </c>
      <c r="F83" s="30">
        <v>132</v>
      </c>
      <c r="G83" s="29">
        <v>4</v>
      </c>
      <c r="H83" s="29">
        <v>4</v>
      </c>
      <c r="I83" s="29">
        <v>4</v>
      </c>
      <c r="J83" s="29">
        <v>0</v>
      </c>
      <c r="K83" s="29">
        <v>1</v>
      </c>
      <c r="L83" s="29">
        <v>26</v>
      </c>
      <c r="M83" s="29">
        <v>51</v>
      </c>
      <c r="N83" s="29">
        <v>1</v>
      </c>
      <c r="O83" s="29">
        <v>2</v>
      </c>
      <c r="P83" s="29">
        <v>2</v>
      </c>
      <c r="Q83" s="29">
        <v>6</v>
      </c>
      <c r="R83" s="29">
        <v>0</v>
      </c>
      <c r="S83" s="29">
        <v>45</v>
      </c>
      <c r="T83" s="29">
        <v>5</v>
      </c>
      <c r="U83" s="29">
        <v>36</v>
      </c>
      <c r="V83" s="29">
        <v>3</v>
      </c>
      <c r="W83" s="29">
        <v>22</v>
      </c>
      <c r="X83" s="29">
        <v>22</v>
      </c>
      <c r="Y83" s="29">
        <v>11</v>
      </c>
      <c r="Z83" s="29">
        <v>12</v>
      </c>
      <c r="AA83" s="29">
        <v>34</v>
      </c>
      <c r="AB83" s="29">
        <v>4</v>
      </c>
      <c r="AC83" s="29">
        <v>0</v>
      </c>
    </row>
    <row r="84" spans="1:29" ht="15.75" thickBot="1" x14ac:dyDescent="0.3">
      <c r="A84" s="215"/>
      <c r="B84" s="216"/>
      <c r="C84" s="37" t="s">
        <v>118</v>
      </c>
      <c r="D84" s="29">
        <v>1</v>
      </c>
      <c r="E84" s="29">
        <v>0</v>
      </c>
      <c r="F84" s="30">
        <v>27</v>
      </c>
      <c r="G84" s="29">
        <v>2</v>
      </c>
      <c r="H84" s="29">
        <v>2</v>
      </c>
      <c r="I84" s="29">
        <v>0</v>
      </c>
      <c r="J84" s="29">
        <v>0</v>
      </c>
      <c r="K84" s="29">
        <v>0</v>
      </c>
      <c r="L84" s="29">
        <v>5</v>
      </c>
      <c r="M84" s="29">
        <v>16</v>
      </c>
      <c r="N84" s="29">
        <v>3</v>
      </c>
      <c r="O84" s="29">
        <v>0</v>
      </c>
      <c r="P84" s="29">
        <v>1</v>
      </c>
      <c r="Q84" s="29">
        <v>2</v>
      </c>
      <c r="R84" s="29">
        <v>0</v>
      </c>
      <c r="S84" s="29">
        <v>10</v>
      </c>
      <c r="T84" s="29">
        <v>1</v>
      </c>
      <c r="U84" s="29">
        <v>6</v>
      </c>
      <c r="V84" s="29">
        <v>3</v>
      </c>
      <c r="W84" s="29">
        <v>7</v>
      </c>
      <c r="X84" s="29">
        <v>5</v>
      </c>
      <c r="Y84" s="29">
        <v>8</v>
      </c>
      <c r="Z84" s="29">
        <v>8</v>
      </c>
      <c r="AA84" s="29">
        <v>17</v>
      </c>
      <c r="AB84" s="29">
        <v>1</v>
      </c>
      <c r="AC84" s="29">
        <v>0</v>
      </c>
    </row>
    <row r="85" spans="1:29" ht="15.75" thickBot="1" x14ac:dyDescent="0.3">
      <c r="A85" s="215"/>
      <c r="B85" s="216"/>
      <c r="C85" s="37" t="s">
        <v>121</v>
      </c>
      <c r="D85" s="29">
        <v>67</v>
      </c>
      <c r="E85" s="29">
        <v>63</v>
      </c>
      <c r="F85" s="30">
        <v>534</v>
      </c>
      <c r="G85" s="29">
        <v>48</v>
      </c>
      <c r="H85" s="29">
        <v>124</v>
      </c>
      <c r="I85" s="29">
        <v>166</v>
      </c>
      <c r="J85" s="29">
        <v>63</v>
      </c>
      <c r="K85" s="29">
        <v>43</v>
      </c>
      <c r="L85" s="29">
        <v>217</v>
      </c>
      <c r="M85" s="29">
        <v>132</v>
      </c>
      <c r="N85" s="29">
        <v>76</v>
      </c>
      <c r="O85" s="29">
        <v>52</v>
      </c>
      <c r="P85" s="29">
        <v>80</v>
      </c>
      <c r="Q85" s="29">
        <v>204</v>
      </c>
      <c r="R85" s="29">
        <v>116</v>
      </c>
      <c r="S85" s="29">
        <v>67</v>
      </c>
      <c r="T85" s="29">
        <v>109</v>
      </c>
      <c r="U85" s="29">
        <v>268</v>
      </c>
      <c r="V85" s="29">
        <v>76</v>
      </c>
      <c r="W85" s="29">
        <v>99</v>
      </c>
      <c r="X85" s="29">
        <v>117</v>
      </c>
      <c r="Y85" s="29">
        <v>55</v>
      </c>
      <c r="Z85" s="29">
        <v>77</v>
      </c>
      <c r="AA85" s="29">
        <v>304</v>
      </c>
      <c r="AB85" s="29">
        <v>32</v>
      </c>
      <c r="AC85" s="29">
        <v>2</v>
      </c>
    </row>
    <row r="86" spans="1:29" ht="15.75" thickBot="1" x14ac:dyDescent="0.3">
      <c r="A86" s="215"/>
      <c r="B86" s="216"/>
      <c r="C86" s="38" t="s">
        <v>119</v>
      </c>
      <c r="D86" s="29">
        <v>4</v>
      </c>
      <c r="E86" s="29">
        <v>4</v>
      </c>
      <c r="F86" s="30">
        <v>20</v>
      </c>
      <c r="G86" s="29">
        <v>6</v>
      </c>
      <c r="H86" s="29">
        <v>4</v>
      </c>
      <c r="I86" s="29">
        <v>6</v>
      </c>
      <c r="J86" s="29">
        <v>2</v>
      </c>
      <c r="K86" s="29">
        <v>2</v>
      </c>
      <c r="L86" s="29">
        <v>25</v>
      </c>
      <c r="M86" s="29">
        <v>25</v>
      </c>
      <c r="N86" s="29">
        <v>5</v>
      </c>
      <c r="O86" s="29">
        <v>1</v>
      </c>
      <c r="P86" s="29">
        <v>5</v>
      </c>
      <c r="Q86" s="29">
        <v>4</v>
      </c>
      <c r="R86" s="29">
        <v>12</v>
      </c>
      <c r="S86" s="29">
        <v>8</v>
      </c>
      <c r="T86" s="29">
        <v>9</v>
      </c>
      <c r="U86" s="29">
        <v>33</v>
      </c>
      <c r="V86" s="29">
        <v>3</v>
      </c>
      <c r="W86" s="29">
        <v>21</v>
      </c>
      <c r="X86" s="29">
        <v>14</v>
      </c>
      <c r="Y86" s="29">
        <v>3</v>
      </c>
      <c r="Z86" s="29">
        <v>15</v>
      </c>
      <c r="AA86" s="29">
        <v>30</v>
      </c>
      <c r="AB86" s="29">
        <v>5</v>
      </c>
      <c r="AC86" s="29">
        <v>0</v>
      </c>
    </row>
    <row r="87" spans="1:29" ht="33" customHeight="1" thickBot="1" x14ac:dyDescent="0.3">
      <c r="A87" s="215" t="s">
        <v>111</v>
      </c>
      <c r="B87" s="216" t="s">
        <v>122</v>
      </c>
      <c r="C87" s="45" t="s">
        <v>104</v>
      </c>
      <c r="D87" s="29">
        <v>93</v>
      </c>
      <c r="E87" s="29">
        <v>42</v>
      </c>
      <c r="F87" s="30">
        <v>80</v>
      </c>
      <c r="G87" s="29">
        <v>80</v>
      </c>
      <c r="H87" s="29">
        <v>23</v>
      </c>
      <c r="I87" s="29">
        <v>41</v>
      </c>
      <c r="J87" s="29">
        <v>34</v>
      </c>
      <c r="K87" s="29">
        <v>89</v>
      </c>
      <c r="L87" s="29">
        <v>505</v>
      </c>
      <c r="M87" s="29">
        <v>50</v>
      </c>
      <c r="N87" s="29">
        <v>30</v>
      </c>
      <c r="O87" s="29">
        <v>183</v>
      </c>
      <c r="P87" s="29">
        <v>55</v>
      </c>
      <c r="Q87" s="29">
        <v>196</v>
      </c>
      <c r="R87" s="29">
        <v>135</v>
      </c>
      <c r="S87" s="29">
        <v>73</v>
      </c>
      <c r="T87" s="29">
        <v>57</v>
      </c>
      <c r="U87" s="29">
        <v>295</v>
      </c>
      <c r="V87" s="29">
        <v>52</v>
      </c>
      <c r="W87" s="29">
        <v>415</v>
      </c>
      <c r="X87" s="29">
        <v>179</v>
      </c>
      <c r="Y87" s="29">
        <v>259</v>
      </c>
      <c r="Z87" s="29">
        <v>312</v>
      </c>
      <c r="AA87" s="29">
        <v>945</v>
      </c>
      <c r="AB87" s="29">
        <v>42</v>
      </c>
      <c r="AC87" s="29">
        <v>38</v>
      </c>
    </row>
    <row r="88" spans="1:29" ht="33" customHeight="1" thickBot="1" x14ac:dyDescent="0.3">
      <c r="A88" s="215"/>
      <c r="B88" s="216"/>
      <c r="C88" s="46" t="s">
        <v>65</v>
      </c>
      <c r="D88" s="29">
        <v>20</v>
      </c>
      <c r="E88" s="29">
        <v>40</v>
      </c>
      <c r="F88" s="30">
        <v>1264</v>
      </c>
      <c r="G88" s="29">
        <v>101</v>
      </c>
      <c r="H88" s="29">
        <v>78</v>
      </c>
      <c r="I88" s="29">
        <v>75</v>
      </c>
      <c r="J88" s="29">
        <v>21</v>
      </c>
      <c r="K88" s="29">
        <v>7</v>
      </c>
      <c r="L88" s="29">
        <v>284</v>
      </c>
      <c r="M88" s="29">
        <v>376</v>
      </c>
      <c r="N88" s="29">
        <v>40</v>
      </c>
      <c r="O88" s="29">
        <v>24</v>
      </c>
      <c r="P88" s="29">
        <v>59</v>
      </c>
      <c r="Q88" s="29">
        <v>64</v>
      </c>
      <c r="R88" s="29">
        <v>44</v>
      </c>
      <c r="S88" s="29">
        <v>269</v>
      </c>
      <c r="T88" s="29">
        <v>68</v>
      </c>
      <c r="U88" s="29">
        <v>548</v>
      </c>
      <c r="V88" s="29">
        <v>58</v>
      </c>
      <c r="W88" s="29">
        <v>261</v>
      </c>
      <c r="X88" s="29">
        <v>241</v>
      </c>
      <c r="Y88" s="29">
        <v>133</v>
      </c>
      <c r="Z88" s="29">
        <v>374</v>
      </c>
      <c r="AA88" s="29">
        <v>998</v>
      </c>
      <c r="AB88" s="29">
        <v>50</v>
      </c>
      <c r="AC88" s="29">
        <v>48</v>
      </c>
    </row>
    <row r="89" spans="1:29" ht="33" customHeight="1" thickBot="1" x14ac:dyDescent="0.3">
      <c r="A89" s="215"/>
      <c r="B89" s="216"/>
      <c r="C89" s="47" t="s">
        <v>66</v>
      </c>
      <c r="D89" s="29">
        <v>38</v>
      </c>
      <c r="E89" s="29">
        <v>16</v>
      </c>
      <c r="F89" s="30">
        <v>155</v>
      </c>
      <c r="G89" s="29">
        <v>43</v>
      </c>
      <c r="H89" s="29">
        <v>40</v>
      </c>
      <c r="I89" s="29">
        <v>44</v>
      </c>
      <c r="J89" s="29">
        <v>32</v>
      </c>
      <c r="K89" s="29">
        <v>16</v>
      </c>
      <c r="L89" s="29">
        <v>229</v>
      </c>
      <c r="M89" s="29">
        <v>113</v>
      </c>
      <c r="N89" s="29">
        <v>12</v>
      </c>
      <c r="O89" s="29">
        <v>23</v>
      </c>
      <c r="P89" s="29">
        <v>40</v>
      </c>
      <c r="Q89" s="29">
        <v>39</v>
      </c>
      <c r="R89" s="29">
        <v>10</v>
      </c>
      <c r="S89" s="29">
        <v>136</v>
      </c>
      <c r="T89" s="29">
        <v>33</v>
      </c>
      <c r="U89" s="29">
        <v>252</v>
      </c>
      <c r="V89" s="29">
        <v>50</v>
      </c>
      <c r="W89" s="29">
        <v>144</v>
      </c>
      <c r="X89" s="29">
        <v>133</v>
      </c>
      <c r="Y89" s="29">
        <v>68</v>
      </c>
      <c r="Z89" s="29">
        <v>236</v>
      </c>
      <c r="AA89" s="29">
        <v>564</v>
      </c>
      <c r="AB89" s="29">
        <v>45</v>
      </c>
      <c r="AC89" s="29">
        <v>35</v>
      </c>
    </row>
    <row r="90" spans="1:29" ht="33" customHeight="1" thickBot="1" x14ac:dyDescent="0.3">
      <c r="A90" s="215"/>
      <c r="B90" s="216"/>
      <c r="C90" s="48" t="s">
        <v>79</v>
      </c>
      <c r="D90" s="29">
        <v>4</v>
      </c>
      <c r="E90" s="29">
        <v>3</v>
      </c>
      <c r="F90" s="30">
        <v>21</v>
      </c>
      <c r="G90" s="29">
        <v>7</v>
      </c>
      <c r="H90" s="29">
        <v>13</v>
      </c>
      <c r="I90" s="29">
        <v>13</v>
      </c>
      <c r="J90" s="29">
        <v>13</v>
      </c>
      <c r="K90" s="29">
        <v>7</v>
      </c>
      <c r="L90" s="29">
        <v>29</v>
      </c>
      <c r="M90" s="29">
        <v>16</v>
      </c>
      <c r="N90" s="29">
        <v>7</v>
      </c>
      <c r="O90" s="29">
        <v>5</v>
      </c>
      <c r="P90" s="29">
        <v>16</v>
      </c>
      <c r="Q90" s="29">
        <v>5</v>
      </c>
      <c r="R90" s="29">
        <v>7</v>
      </c>
      <c r="S90" s="29">
        <v>16</v>
      </c>
      <c r="T90" s="29">
        <v>15</v>
      </c>
      <c r="U90" s="29">
        <v>27</v>
      </c>
      <c r="V90" s="29">
        <v>5</v>
      </c>
      <c r="W90" s="29">
        <v>11</v>
      </c>
      <c r="X90" s="29">
        <v>26</v>
      </c>
      <c r="Y90" s="29">
        <v>5</v>
      </c>
      <c r="Z90" s="29">
        <v>22</v>
      </c>
      <c r="AA90" s="29">
        <v>39</v>
      </c>
      <c r="AB90" s="29">
        <v>6</v>
      </c>
      <c r="AC90" s="29">
        <v>26</v>
      </c>
    </row>
    <row r="91" spans="1:29" ht="51" customHeight="1" thickBot="1" x14ac:dyDescent="0.3">
      <c r="A91" s="217" t="s">
        <v>113</v>
      </c>
      <c r="B91" s="216" t="s">
        <v>124</v>
      </c>
      <c r="C91" s="39" t="s">
        <v>125</v>
      </c>
      <c r="D91" s="29">
        <v>6</v>
      </c>
      <c r="E91" s="29">
        <v>17</v>
      </c>
      <c r="F91" s="30">
        <v>967</v>
      </c>
      <c r="G91" s="29">
        <v>42</v>
      </c>
      <c r="H91" s="29">
        <v>40</v>
      </c>
      <c r="I91" s="29">
        <v>40</v>
      </c>
      <c r="J91" s="29">
        <v>9</v>
      </c>
      <c r="K91" s="29">
        <v>1</v>
      </c>
      <c r="L91" s="29">
        <v>165</v>
      </c>
      <c r="M91" s="29">
        <v>230</v>
      </c>
      <c r="N91" s="29">
        <v>22</v>
      </c>
      <c r="O91" s="29">
        <v>8</v>
      </c>
      <c r="P91" s="29">
        <v>25</v>
      </c>
      <c r="Q91" s="29">
        <v>33</v>
      </c>
      <c r="R91" s="29">
        <v>25</v>
      </c>
      <c r="S91" s="29">
        <v>161</v>
      </c>
      <c r="T91" s="29">
        <v>27</v>
      </c>
      <c r="U91" s="29">
        <v>285</v>
      </c>
      <c r="V91" s="29">
        <v>28</v>
      </c>
      <c r="W91" s="29">
        <v>151</v>
      </c>
      <c r="X91" s="29">
        <v>128</v>
      </c>
      <c r="Y91" s="29">
        <v>89</v>
      </c>
      <c r="Z91" s="29">
        <v>174</v>
      </c>
      <c r="AA91" s="29">
        <v>528</v>
      </c>
      <c r="AB91" s="29">
        <v>27</v>
      </c>
      <c r="AC91" s="29">
        <v>21</v>
      </c>
    </row>
    <row r="92" spans="1:29" ht="26.25" thickBot="1" x14ac:dyDescent="0.3">
      <c r="A92" s="217"/>
      <c r="B92" s="216"/>
      <c r="C92" s="37" t="s">
        <v>126</v>
      </c>
      <c r="D92" s="29">
        <v>15</v>
      </c>
      <c r="E92" s="29">
        <v>19</v>
      </c>
      <c r="F92" s="30">
        <v>1119</v>
      </c>
      <c r="G92" s="29">
        <v>58</v>
      </c>
      <c r="H92" s="29">
        <v>36</v>
      </c>
      <c r="I92" s="29">
        <v>50</v>
      </c>
      <c r="J92" s="29">
        <v>9</v>
      </c>
      <c r="K92" s="29">
        <v>11</v>
      </c>
      <c r="L92" s="29">
        <v>227</v>
      </c>
      <c r="M92" s="29">
        <v>209</v>
      </c>
      <c r="N92" s="29">
        <v>14</v>
      </c>
      <c r="O92" s="29">
        <v>23</v>
      </c>
      <c r="P92" s="29">
        <v>42</v>
      </c>
      <c r="Q92" s="29">
        <v>43</v>
      </c>
      <c r="R92" s="29">
        <v>23</v>
      </c>
      <c r="S92" s="29">
        <v>163</v>
      </c>
      <c r="T92" s="29">
        <v>45</v>
      </c>
      <c r="U92" s="29">
        <v>342</v>
      </c>
      <c r="V92" s="29">
        <v>39</v>
      </c>
      <c r="W92" s="29">
        <v>169</v>
      </c>
      <c r="X92" s="29">
        <v>151</v>
      </c>
      <c r="Y92" s="29">
        <v>102</v>
      </c>
      <c r="Z92" s="29">
        <v>256</v>
      </c>
      <c r="AA92" s="29">
        <v>631</v>
      </c>
      <c r="AB92" s="29">
        <v>33</v>
      </c>
      <c r="AC92" s="29">
        <v>34</v>
      </c>
    </row>
    <row r="93" spans="1:29" ht="39" thickBot="1" x14ac:dyDescent="0.3">
      <c r="A93" s="217"/>
      <c r="B93" s="216"/>
      <c r="C93" s="37" t="s">
        <v>127</v>
      </c>
      <c r="D93" s="29">
        <v>17</v>
      </c>
      <c r="E93" s="29">
        <v>16</v>
      </c>
      <c r="F93" s="30">
        <v>801</v>
      </c>
      <c r="G93" s="29">
        <v>29</v>
      </c>
      <c r="H93" s="29">
        <v>23</v>
      </c>
      <c r="I93" s="29">
        <v>46</v>
      </c>
      <c r="J93" s="29">
        <v>6</v>
      </c>
      <c r="K93" s="29">
        <v>3</v>
      </c>
      <c r="L93" s="29">
        <v>122</v>
      </c>
      <c r="M93" s="29">
        <v>173</v>
      </c>
      <c r="N93" s="29">
        <v>15</v>
      </c>
      <c r="O93" s="29">
        <v>11</v>
      </c>
      <c r="P93" s="29">
        <v>22</v>
      </c>
      <c r="Q93" s="29">
        <v>26</v>
      </c>
      <c r="R93" s="29">
        <v>18</v>
      </c>
      <c r="S93" s="29">
        <v>123</v>
      </c>
      <c r="T93" s="29">
        <v>21</v>
      </c>
      <c r="U93" s="29">
        <v>213</v>
      </c>
      <c r="V93" s="29">
        <v>32</v>
      </c>
      <c r="W93" s="29">
        <v>171</v>
      </c>
      <c r="X93" s="29">
        <v>127</v>
      </c>
      <c r="Y93" s="29">
        <v>84</v>
      </c>
      <c r="Z93" s="29">
        <v>257</v>
      </c>
      <c r="AA93" s="29">
        <v>480</v>
      </c>
      <c r="AB93" s="29">
        <v>47</v>
      </c>
      <c r="AC93" s="29">
        <v>9</v>
      </c>
    </row>
    <row r="94" spans="1:29" ht="39" thickBot="1" x14ac:dyDescent="0.3">
      <c r="A94" s="217"/>
      <c r="B94" s="216"/>
      <c r="C94" s="37" t="s">
        <v>128</v>
      </c>
      <c r="D94" s="29">
        <v>21</v>
      </c>
      <c r="E94" s="29">
        <v>24</v>
      </c>
      <c r="F94" s="30">
        <v>740</v>
      </c>
      <c r="G94" s="29">
        <v>63</v>
      </c>
      <c r="H94" s="29">
        <v>57</v>
      </c>
      <c r="I94" s="29">
        <v>53</v>
      </c>
      <c r="J94" s="29">
        <v>21</v>
      </c>
      <c r="K94" s="29">
        <v>2</v>
      </c>
      <c r="L94" s="29">
        <v>219</v>
      </c>
      <c r="M94" s="29">
        <v>259</v>
      </c>
      <c r="N94" s="29">
        <v>18</v>
      </c>
      <c r="O94" s="29">
        <v>20</v>
      </c>
      <c r="P94" s="29">
        <v>44</v>
      </c>
      <c r="Q94" s="29">
        <v>53</v>
      </c>
      <c r="R94" s="29">
        <v>30</v>
      </c>
      <c r="S94" s="29">
        <v>227</v>
      </c>
      <c r="T94" s="29">
        <v>66</v>
      </c>
      <c r="U94" s="29">
        <v>390</v>
      </c>
      <c r="V94" s="29">
        <v>32</v>
      </c>
      <c r="W94" s="29">
        <v>204</v>
      </c>
      <c r="X94" s="29">
        <v>152</v>
      </c>
      <c r="Y94" s="29">
        <v>107</v>
      </c>
      <c r="Z94" s="29">
        <v>298</v>
      </c>
      <c r="AA94" s="29">
        <v>839</v>
      </c>
      <c r="AB94" s="29">
        <v>40</v>
      </c>
      <c r="AC94" s="29">
        <v>21</v>
      </c>
    </row>
    <row r="95" spans="1:29" ht="15.75" thickBot="1" x14ac:dyDescent="0.3">
      <c r="A95" s="217"/>
      <c r="B95" s="216"/>
      <c r="C95" s="37" t="s">
        <v>129</v>
      </c>
      <c r="D95" s="29">
        <v>5</v>
      </c>
      <c r="E95" s="29">
        <v>1</v>
      </c>
      <c r="F95" s="30">
        <v>21</v>
      </c>
      <c r="G95" s="29">
        <v>20</v>
      </c>
      <c r="H95" s="29">
        <v>6</v>
      </c>
      <c r="I95" s="29">
        <v>9</v>
      </c>
      <c r="J95" s="29">
        <v>4</v>
      </c>
      <c r="K95" s="29">
        <v>0</v>
      </c>
      <c r="L95" s="29">
        <v>31</v>
      </c>
      <c r="M95" s="29">
        <v>46</v>
      </c>
      <c r="N95" s="29">
        <v>5</v>
      </c>
      <c r="O95" s="29">
        <v>1</v>
      </c>
      <c r="P95" s="29">
        <v>3</v>
      </c>
      <c r="Q95" s="29">
        <v>11</v>
      </c>
      <c r="R95" s="29">
        <v>3</v>
      </c>
      <c r="S95" s="29">
        <v>37</v>
      </c>
      <c r="T95" s="29">
        <v>7</v>
      </c>
      <c r="U95" s="29">
        <v>79</v>
      </c>
      <c r="V95" s="29">
        <v>8</v>
      </c>
      <c r="W95" s="29">
        <v>32</v>
      </c>
      <c r="X95" s="29">
        <v>34</v>
      </c>
      <c r="Y95" s="29">
        <v>13</v>
      </c>
      <c r="Z95" s="29">
        <v>33</v>
      </c>
      <c r="AA95" s="29">
        <v>161</v>
      </c>
      <c r="AB95" s="29">
        <v>4</v>
      </c>
      <c r="AC95" s="29">
        <v>1</v>
      </c>
    </row>
    <row r="96" spans="1:29" ht="15.75" thickBot="1" x14ac:dyDescent="0.3">
      <c r="A96" s="217"/>
      <c r="B96" s="216"/>
      <c r="C96" s="38" t="s">
        <v>75</v>
      </c>
      <c r="D96" s="29">
        <v>11</v>
      </c>
      <c r="E96" s="29">
        <v>6</v>
      </c>
      <c r="F96" s="30">
        <v>36</v>
      </c>
      <c r="G96" s="29">
        <v>14</v>
      </c>
      <c r="H96" s="29">
        <v>20</v>
      </c>
      <c r="I96" s="29">
        <v>14</v>
      </c>
      <c r="J96" s="29">
        <v>17</v>
      </c>
      <c r="K96" s="29">
        <v>6</v>
      </c>
      <c r="L96" s="29">
        <v>59</v>
      </c>
      <c r="M96" s="29">
        <v>31</v>
      </c>
      <c r="N96" s="29">
        <v>6</v>
      </c>
      <c r="O96" s="29">
        <v>5</v>
      </c>
      <c r="P96" s="29">
        <v>21</v>
      </c>
      <c r="Q96" s="29">
        <v>14</v>
      </c>
      <c r="R96" s="29">
        <v>8</v>
      </c>
      <c r="S96" s="29">
        <v>31</v>
      </c>
      <c r="T96" s="29">
        <v>21</v>
      </c>
      <c r="U96" s="29">
        <v>69</v>
      </c>
      <c r="V96" s="29">
        <v>16</v>
      </c>
      <c r="W96" s="29">
        <v>30</v>
      </c>
      <c r="X96" s="29">
        <v>28</v>
      </c>
      <c r="Y96" s="29">
        <v>16</v>
      </c>
      <c r="Z96" s="29">
        <v>65</v>
      </c>
      <c r="AA96" s="29">
        <v>135</v>
      </c>
      <c r="AB96" s="29">
        <v>12</v>
      </c>
      <c r="AC96" s="29">
        <v>16</v>
      </c>
    </row>
    <row r="97" spans="1:29" ht="15" customHeight="1" thickBot="1" x14ac:dyDescent="0.3">
      <c r="A97" s="215" t="s">
        <v>120</v>
      </c>
      <c r="B97" s="216" t="s">
        <v>131</v>
      </c>
      <c r="C97" s="45" t="s">
        <v>104</v>
      </c>
      <c r="D97" s="29">
        <v>85</v>
      </c>
      <c r="E97" s="29">
        <v>54</v>
      </c>
      <c r="F97" s="30">
        <v>95</v>
      </c>
      <c r="G97" s="29">
        <v>94</v>
      </c>
      <c r="H97" s="29">
        <v>47</v>
      </c>
      <c r="I97" s="29">
        <v>51</v>
      </c>
      <c r="J97" s="29">
        <v>48</v>
      </c>
      <c r="K97" s="29">
        <v>92</v>
      </c>
      <c r="L97" s="29">
        <v>528</v>
      </c>
      <c r="M97" s="29">
        <v>60</v>
      </c>
      <c r="N97" s="29">
        <v>31</v>
      </c>
      <c r="O97" s="29">
        <v>186</v>
      </c>
      <c r="P97" s="29">
        <v>77</v>
      </c>
      <c r="Q97" s="29">
        <v>202</v>
      </c>
      <c r="R97" s="29">
        <v>138</v>
      </c>
      <c r="S97" s="29">
        <v>152</v>
      </c>
      <c r="T97" s="29">
        <v>56</v>
      </c>
      <c r="U97" s="29">
        <v>364</v>
      </c>
      <c r="V97" s="29">
        <v>40</v>
      </c>
      <c r="W97" s="29">
        <v>422</v>
      </c>
      <c r="X97" s="29">
        <v>209</v>
      </c>
      <c r="Y97" s="29">
        <v>269</v>
      </c>
      <c r="Z97" s="29">
        <v>340</v>
      </c>
      <c r="AA97" s="29">
        <v>1163</v>
      </c>
      <c r="AB97" s="29">
        <v>68</v>
      </c>
      <c r="AC97" s="29">
        <v>44</v>
      </c>
    </row>
    <row r="98" spans="1:29" ht="15.75" thickBot="1" x14ac:dyDescent="0.3">
      <c r="A98" s="215"/>
      <c r="B98" s="216"/>
      <c r="C98" s="46" t="s">
        <v>65</v>
      </c>
      <c r="D98" s="29">
        <v>39</v>
      </c>
      <c r="E98" s="29">
        <v>28</v>
      </c>
      <c r="F98" s="30">
        <v>1215</v>
      </c>
      <c r="G98" s="29">
        <v>77</v>
      </c>
      <c r="H98" s="29">
        <v>52</v>
      </c>
      <c r="I98" s="29">
        <v>53</v>
      </c>
      <c r="J98" s="29">
        <v>11</v>
      </c>
      <c r="K98" s="29">
        <v>9</v>
      </c>
      <c r="L98" s="29">
        <v>263</v>
      </c>
      <c r="M98" s="29">
        <v>344</v>
      </c>
      <c r="N98" s="29">
        <v>37</v>
      </c>
      <c r="O98" s="29">
        <v>20</v>
      </c>
      <c r="P98" s="29">
        <v>42</v>
      </c>
      <c r="Q98" s="29">
        <v>55</v>
      </c>
      <c r="R98" s="29">
        <v>39</v>
      </c>
      <c r="S98" s="29">
        <v>165</v>
      </c>
      <c r="T98" s="29">
        <v>75</v>
      </c>
      <c r="U98" s="29">
        <v>418</v>
      </c>
      <c r="V98" s="29">
        <v>80</v>
      </c>
      <c r="W98" s="29">
        <v>232</v>
      </c>
      <c r="X98" s="29">
        <v>204</v>
      </c>
      <c r="Y98" s="29">
        <v>129</v>
      </c>
      <c r="Z98" s="29">
        <v>380</v>
      </c>
      <c r="AA98" s="29">
        <v>691</v>
      </c>
      <c r="AB98" s="29">
        <v>33</v>
      </c>
      <c r="AC98" s="29">
        <v>39</v>
      </c>
    </row>
    <row r="99" spans="1:29" ht="15.75" thickBot="1" x14ac:dyDescent="0.3">
      <c r="A99" s="215"/>
      <c r="B99" s="216"/>
      <c r="C99" s="47" t="s">
        <v>66</v>
      </c>
      <c r="D99" s="29">
        <v>24</v>
      </c>
      <c r="E99" s="29">
        <v>19</v>
      </c>
      <c r="F99" s="30">
        <v>184</v>
      </c>
      <c r="G99" s="29">
        <v>50</v>
      </c>
      <c r="H99" s="29">
        <v>38</v>
      </c>
      <c r="I99" s="29">
        <v>55</v>
      </c>
      <c r="J99" s="29">
        <v>32</v>
      </c>
      <c r="K99" s="29">
        <v>13</v>
      </c>
      <c r="L99" s="29">
        <v>222</v>
      </c>
      <c r="M99" s="29">
        <v>127</v>
      </c>
      <c r="N99" s="29">
        <v>17</v>
      </c>
      <c r="O99" s="29">
        <v>24</v>
      </c>
      <c r="P99" s="29">
        <v>34</v>
      </c>
      <c r="Q99" s="29">
        <v>39</v>
      </c>
      <c r="R99" s="29">
        <v>7</v>
      </c>
      <c r="S99" s="29">
        <v>163</v>
      </c>
      <c r="T99" s="29">
        <v>31</v>
      </c>
      <c r="U99" s="29">
        <v>291</v>
      </c>
      <c r="V99" s="29">
        <v>30</v>
      </c>
      <c r="W99" s="29">
        <v>150</v>
      </c>
      <c r="X99" s="29">
        <v>137</v>
      </c>
      <c r="Y99" s="29">
        <v>64</v>
      </c>
      <c r="Z99" s="29">
        <v>188</v>
      </c>
      <c r="AA99" s="29">
        <v>645</v>
      </c>
      <c r="AB99" s="29">
        <v>38</v>
      </c>
      <c r="AC99" s="29">
        <v>34</v>
      </c>
    </row>
    <row r="100" spans="1:29" ht="15.75" thickBot="1" x14ac:dyDescent="0.3">
      <c r="A100" s="215"/>
      <c r="B100" s="216"/>
      <c r="C100" s="48" t="s">
        <v>67</v>
      </c>
      <c r="D100" s="29">
        <v>6</v>
      </c>
      <c r="E100" s="29">
        <v>0</v>
      </c>
      <c r="F100" s="30">
        <v>21</v>
      </c>
      <c r="G100" s="29">
        <v>8</v>
      </c>
      <c r="H100" s="29">
        <v>13</v>
      </c>
      <c r="I100" s="29">
        <v>12</v>
      </c>
      <c r="J100" s="29">
        <v>8</v>
      </c>
      <c r="K100" s="29">
        <v>3</v>
      </c>
      <c r="L100" s="29">
        <v>34</v>
      </c>
      <c r="M100" s="29">
        <v>21</v>
      </c>
      <c r="N100" s="29">
        <v>4</v>
      </c>
      <c r="O100" s="29">
        <v>5</v>
      </c>
      <c r="P100" s="29">
        <v>16</v>
      </c>
      <c r="Q100" s="29">
        <v>6</v>
      </c>
      <c r="R100" s="29">
        <v>12</v>
      </c>
      <c r="S100" s="29">
        <v>12</v>
      </c>
      <c r="T100" s="29">
        <v>10</v>
      </c>
      <c r="U100" s="29">
        <v>45</v>
      </c>
      <c r="V100" s="29">
        <v>12</v>
      </c>
      <c r="W100" s="29">
        <v>20</v>
      </c>
      <c r="X100" s="29">
        <v>21</v>
      </c>
      <c r="Y100" s="29">
        <v>3</v>
      </c>
      <c r="Z100" s="29">
        <v>31</v>
      </c>
      <c r="AA100" s="29">
        <v>31</v>
      </c>
      <c r="AB100" s="29">
        <v>4</v>
      </c>
      <c r="AC100" s="29">
        <v>30</v>
      </c>
    </row>
    <row r="101" spans="1:29" ht="51" customHeight="1" thickBot="1" x14ac:dyDescent="0.3">
      <c r="A101" s="217" t="s">
        <v>123</v>
      </c>
      <c r="B101" s="216" t="s">
        <v>133</v>
      </c>
      <c r="C101" s="49" t="s">
        <v>134</v>
      </c>
      <c r="D101" s="29">
        <v>21</v>
      </c>
      <c r="E101" s="29">
        <v>23</v>
      </c>
      <c r="F101" s="30">
        <v>944</v>
      </c>
      <c r="G101" s="29">
        <v>40</v>
      </c>
      <c r="H101" s="29">
        <v>16</v>
      </c>
      <c r="I101" s="29">
        <v>43</v>
      </c>
      <c r="J101" s="29">
        <v>20</v>
      </c>
      <c r="K101" s="29">
        <v>6</v>
      </c>
      <c r="L101" s="29">
        <v>152</v>
      </c>
      <c r="M101" s="29">
        <v>119</v>
      </c>
      <c r="N101" s="29">
        <v>10</v>
      </c>
      <c r="O101" s="29">
        <v>13</v>
      </c>
      <c r="P101" s="29">
        <v>35</v>
      </c>
      <c r="Q101" s="29">
        <v>32</v>
      </c>
      <c r="R101" s="29">
        <v>9</v>
      </c>
      <c r="S101" s="29">
        <v>182</v>
      </c>
      <c r="T101" s="29">
        <v>26</v>
      </c>
      <c r="U101" s="29">
        <v>302</v>
      </c>
      <c r="V101" s="29">
        <v>38</v>
      </c>
      <c r="W101" s="29">
        <v>150</v>
      </c>
      <c r="X101" s="29">
        <v>136</v>
      </c>
      <c r="Y101" s="29">
        <v>120</v>
      </c>
      <c r="Z101" s="29">
        <v>246</v>
      </c>
      <c r="AA101" s="29">
        <v>753</v>
      </c>
      <c r="AB101" s="29">
        <v>15</v>
      </c>
      <c r="AC101" s="29">
        <v>24</v>
      </c>
    </row>
    <row r="102" spans="1:29" ht="51.75" thickBot="1" x14ac:dyDescent="0.3">
      <c r="A102" s="217"/>
      <c r="B102" s="216"/>
      <c r="C102" s="46" t="s">
        <v>135</v>
      </c>
      <c r="D102" s="29">
        <v>20</v>
      </c>
      <c r="E102" s="29">
        <v>28</v>
      </c>
      <c r="F102" s="30">
        <v>1133</v>
      </c>
      <c r="G102" s="29">
        <v>45</v>
      </c>
      <c r="H102" s="29">
        <v>18</v>
      </c>
      <c r="I102" s="29">
        <v>61</v>
      </c>
      <c r="J102" s="29">
        <v>14</v>
      </c>
      <c r="K102" s="29">
        <v>0</v>
      </c>
      <c r="L102" s="29">
        <v>144</v>
      </c>
      <c r="M102" s="29">
        <v>138</v>
      </c>
      <c r="N102" s="29">
        <v>15</v>
      </c>
      <c r="O102" s="29">
        <v>17</v>
      </c>
      <c r="P102" s="29">
        <v>36</v>
      </c>
      <c r="Q102" s="29">
        <v>43</v>
      </c>
      <c r="R102" s="29">
        <v>9</v>
      </c>
      <c r="S102" s="29">
        <v>204</v>
      </c>
      <c r="T102" s="29">
        <v>40</v>
      </c>
      <c r="U102" s="29">
        <v>342</v>
      </c>
      <c r="V102" s="29">
        <v>45</v>
      </c>
      <c r="W102" s="29">
        <v>187</v>
      </c>
      <c r="X102" s="29">
        <v>155</v>
      </c>
      <c r="Y102" s="29">
        <v>107</v>
      </c>
      <c r="Z102" s="29">
        <v>282</v>
      </c>
      <c r="AA102" s="29">
        <v>838</v>
      </c>
      <c r="AB102" s="29">
        <v>19</v>
      </c>
      <c r="AC102" s="29">
        <v>36</v>
      </c>
    </row>
    <row r="103" spans="1:29" ht="15.75" thickBot="1" x14ac:dyDescent="0.3">
      <c r="A103" s="217"/>
      <c r="B103" s="216"/>
      <c r="C103" s="46" t="s">
        <v>136</v>
      </c>
      <c r="D103" s="29">
        <v>28</v>
      </c>
      <c r="E103" s="29">
        <v>4</v>
      </c>
      <c r="F103" s="30">
        <v>121</v>
      </c>
      <c r="G103" s="29">
        <v>57</v>
      </c>
      <c r="H103" s="29">
        <v>28</v>
      </c>
      <c r="I103" s="29">
        <v>22</v>
      </c>
      <c r="J103" s="29">
        <v>7</v>
      </c>
      <c r="K103" s="29">
        <v>7</v>
      </c>
      <c r="L103" s="29">
        <v>190</v>
      </c>
      <c r="M103" s="29">
        <v>247</v>
      </c>
      <c r="N103" s="29">
        <v>20</v>
      </c>
      <c r="O103" s="29">
        <v>14</v>
      </c>
      <c r="P103" s="29">
        <v>18</v>
      </c>
      <c r="Q103" s="29">
        <v>29</v>
      </c>
      <c r="R103" s="29">
        <v>19</v>
      </c>
      <c r="S103" s="29">
        <v>48</v>
      </c>
      <c r="T103" s="29">
        <v>36</v>
      </c>
      <c r="U103" s="29">
        <v>215</v>
      </c>
      <c r="V103" s="29">
        <v>35</v>
      </c>
      <c r="W103" s="29">
        <v>118</v>
      </c>
      <c r="X103" s="29">
        <v>121</v>
      </c>
      <c r="Y103" s="29">
        <v>57</v>
      </c>
      <c r="Z103" s="29">
        <v>207</v>
      </c>
      <c r="AA103" s="29">
        <v>256</v>
      </c>
      <c r="AB103" s="29">
        <v>36</v>
      </c>
      <c r="AC103" s="29">
        <v>17</v>
      </c>
    </row>
    <row r="104" spans="1:29" ht="15.75" thickBot="1" x14ac:dyDescent="0.3">
      <c r="A104" s="217"/>
      <c r="B104" s="216"/>
      <c r="C104" s="48" t="s">
        <v>79</v>
      </c>
      <c r="D104" s="29">
        <v>9</v>
      </c>
      <c r="E104" s="29">
        <v>9</v>
      </c>
      <c r="F104" s="30">
        <v>62</v>
      </c>
      <c r="G104" s="29">
        <v>24</v>
      </c>
      <c r="H104" s="29">
        <v>41</v>
      </c>
      <c r="I104" s="29">
        <v>16</v>
      </c>
      <c r="J104" s="29">
        <v>11</v>
      </c>
      <c r="K104" s="29">
        <v>9</v>
      </c>
      <c r="L104" s="29">
        <v>105</v>
      </c>
      <c r="M104" s="29">
        <v>84</v>
      </c>
      <c r="N104" s="29">
        <v>19</v>
      </c>
      <c r="O104" s="29">
        <v>12</v>
      </c>
      <c r="P104" s="29">
        <v>13</v>
      </c>
      <c r="Q104" s="29">
        <v>14</v>
      </c>
      <c r="R104" s="29">
        <v>12</v>
      </c>
      <c r="S104" s="29">
        <v>44</v>
      </c>
      <c r="T104" s="29">
        <v>25</v>
      </c>
      <c r="U104" s="29">
        <v>98</v>
      </c>
      <c r="V104" s="29">
        <v>21</v>
      </c>
      <c r="W104" s="29">
        <v>69</v>
      </c>
      <c r="X104" s="29">
        <v>45</v>
      </c>
      <c r="Y104" s="29">
        <v>18</v>
      </c>
      <c r="Z104" s="29">
        <v>50</v>
      </c>
      <c r="AA104" s="29">
        <v>106</v>
      </c>
      <c r="AB104" s="29">
        <v>14</v>
      </c>
      <c r="AC104" s="29">
        <v>7</v>
      </c>
    </row>
    <row r="105" spans="1:29" ht="15" customHeight="1" thickBot="1" x14ac:dyDescent="0.3">
      <c r="A105" s="215" t="s">
        <v>130</v>
      </c>
      <c r="B105" s="216" t="s">
        <v>138</v>
      </c>
      <c r="C105" s="45" t="s">
        <v>104</v>
      </c>
      <c r="D105" s="29">
        <v>104</v>
      </c>
      <c r="E105" s="29">
        <v>55</v>
      </c>
      <c r="F105" s="30">
        <v>119</v>
      </c>
      <c r="G105" s="29">
        <v>111</v>
      </c>
      <c r="H105" s="29">
        <v>48</v>
      </c>
      <c r="I105" s="29">
        <v>60</v>
      </c>
      <c r="J105" s="29">
        <v>58</v>
      </c>
      <c r="K105" s="29">
        <v>101</v>
      </c>
      <c r="L105" s="29">
        <v>572</v>
      </c>
      <c r="M105" s="29">
        <v>77</v>
      </c>
      <c r="N105" s="29">
        <v>37</v>
      </c>
      <c r="O105" s="29">
        <v>187</v>
      </c>
      <c r="P105" s="29">
        <v>85</v>
      </c>
      <c r="Q105" s="29">
        <v>208</v>
      </c>
      <c r="R105" s="29">
        <v>135</v>
      </c>
      <c r="S105" s="29">
        <v>126</v>
      </c>
      <c r="T105" s="29">
        <v>61</v>
      </c>
      <c r="U105" s="29">
        <v>358</v>
      </c>
      <c r="V105" s="29">
        <v>51</v>
      </c>
      <c r="W105" s="29">
        <v>440</v>
      </c>
      <c r="X105" s="29">
        <v>223</v>
      </c>
      <c r="Y105" s="29">
        <v>292</v>
      </c>
      <c r="Z105" s="29">
        <v>357</v>
      </c>
      <c r="AA105" s="29">
        <v>1072</v>
      </c>
      <c r="AB105" s="29">
        <v>83</v>
      </c>
      <c r="AC105" s="29">
        <v>88</v>
      </c>
    </row>
    <row r="106" spans="1:29" ht="15.75" thickBot="1" x14ac:dyDescent="0.3">
      <c r="A106" s="215"/>
      <c r="B106" s="216"/>
      <c r="C106" s="46" t="s">
        <v>65</v>
      </c>
      <c r="D106" s="29">
        <v>18</v>
      </c>
      <c r="E106" s="29">
        <v>34</v>
      </c>
      <c r="F106" s="30">
        <v>1211</v>
      </c>
      <c r="G106" s="29">
        <v>52</v>
      </c>
      <c r="H106" s="29">
        <v>52</v>
      </c>
      <c r="I106" s="29">
        <v>51</v>
      </c>
      <c r="J106" s="29">
        <v>9</v>
      </c>
      <c r="K106" s="29">
        <v>4</v>
      </c>
      <c r="L106" s="29">
        <v>207</v>
      </c>
      <c r="M106" s="29">
        <v>314</v>
      </c>
      <c r="N106" s="29">
        <v>29</v>
      </c>
      <c r="O106" s="29">
        <v>17</v>
      </c>
      <c r="P106" s="29">
        <v>45</v>
      </c>
      <c r="Q106" s="29">
        <v>48</v>
      </c>
      <c r="R106" s="29">
        <v>35</v>
      </c>
      <c r="S106" s="29">
        <v>196</v>
      </c>
      <c r="T106" s="29">
        <v>61</v>
      </c>
      <c r="U106" s="29">
        <v>441</v>
      </c>
      <c r="V106" s="29">
        <v>52</v>
      </c>
      <c r="W106" s="29">
        <v>199</v>
      </c>
      <c r="X106" s="29">
        <v>168</v>
      </c>
      <c r="Y106" s="29">
        <v>91</v>
      </c>
      <c r="Z106" s="29">
        <v>337</v>
      </c>
      <c r="AA106" s="29">
        <v>788</v>
      </c>
      <c r="AB106" s="29">
        <v>24</v>
      </c>
      <c r="AC106" s="29">
        <v>8</v>
      </c>
    </row>
    <row r="107" spans="1:29" ht="15.75" thickBot="1" x14ac:dyDescent="0.3">
      <c r="A107" s="215"/>
      <c r="B107" s="216"/>
      <c r="C107" s="47" t="s">
        <v>66</v>
      </c>
      <c r="D107" s="29">
        <v>28</v>
      </c>
      <c r="E107" s="29">
        <v>10</v>
      </c>
      <c r="F107" s="30">
        <v>170</v>
      </c>
      <c r="G107" s="29">
        <v>64</v>
      </c>
      <c r="H107" s="29">
        <v>38</v>
      </c>
      <c r="I107" s="29">
        <v>50</v>
      </c>
      <c r="J107" s="29">
        <v>27</v>
      </c>
      <c r="K107" s="29">
        <v>11</v>
      </c>
      <c r="L107" s="29">
        <v>246</v>
      </c>
      <c r="M107" s="29">
        <v>148</v>
      </c>
      <c r="N107" s="29">
        <v>19</v>
      </c>
      <c r="O107" s="29">
        <v>25</v>
      </c>
      <c r="P107" s="29">
        <v>30</v>
      </c>
      <c r="Q107" s="29">
        <v>41</v>
      </c>
      <c r="R107" s="29">
        <v>18</v>
      </c>
      <c r="S107" s="29">
        <v>163</v>
      </c>
      <c r="T107" s="29">
        <v>39</v>
      </c>
      <c r="U107" s="29">
        <v>290</v>
      </c>
      <c r="V107" s="29">
        <v>51</v>
      </c>
      <c r="W107" s="29">
        <v>171</v>
      </c>
      <c r="X107" s="29">
        <v>164</v>
      </c>
      <c r="Y107" s="29">
        <v>79</v>
      </c>
      <c r="Z107" s="29">
        <v>232</v>
      </c>
      <c r="AA107" s="29">
        <v>637</v>
      </c>
      <c r="AB107" s="29">
        <v>33</v>
      </c>
      <c r="AC107" s="29">
        <v>35</v>
      </c>
    </row>
    <row r="108" spans="1:29" ht="15.75" thickBot="1" x14ac:dyDescent="0.3">
      <c r="A108" s="215"/>
      <c r="B108" s="216"/>
      <c r="C108" s="50" t="s">
        <v>67</v>
      </c>
      <c r="D108" s="29">
        <v>4</v>
      </c>
      <c r="E108" s="29">
        <v>1</v>
      </c>
      <c r="F108" s="30">
        <v>12</v>
      </c>
      <c r="G108" s="29">
        <v>1</v>
      </c>
      <c r="H108" s="29">
        <v>12</v>
      </c>
      <c r="I108" s="29">
        <v>7</v>
      </c>
      <c r="J108" s="29">
        <v>5</v>
      </c>
      <c r="K108" s="29">
        <v>1</v>
      </c>
      <c r="L108" s="29">
        <v>21</v>
      </c>
      <c r="M108" s="29">
        <v>11</v>
      </c>
      <c r="N108" s="29">
        <v>4</v>
      </c>
      <c r="O108" s="29">
        <v>6</v>
      </c>
      <c r="P108" s="29">
        <v>8</v>
      </c>
      <c r="Q108" s="29">
        <v>3</v>
      </c>
      <c r="R108" s="29">
        <v>7</v>
      </c>
      <c r="S108" s="29">
        <v>4</v>
      </c>
      <c r="T108" s="29">
        <v>9</v>
      </c>
      <c r="U108" s="29">
        <v>23</v>
      </c>
      <c r="V108" s="29">
        <v>6</v>
      </c>
      <c r="W108" s="29">
        <v>10</v>
      </c>
      <c r="X108" s="29">
        <v>15</v>
      </c>
      <c r="Y108" s="29">
        <v>3</v>
      </c>
      <c r="Z108" s="29">
        <v>11</v>
      </c>
      <c r="AA108" s="29">
        <v>22</v>
      </c>
      <c r="AB108" s="29">
        <v>2</v>
      </c>
      <c r="AC108" s="29">
        <v>16</v>
      </c>
    </row>
    <row r="109" spans="1:29" ht="25.5" customHeight="1" thickBot="1" x14ac:dyDescent="0.3">
      <c r="A109" s="217" t="s">
        <v>132</v>
      </c>
      <c r="B109" s="216" t="s">
        <v>140</v>
      </c>
      <c r="C109" s="49" t="s">
        <v>141</v>
      </c>
      <c r="D109" s="29">
        <v>25</v>
      </c>
      <c r="E109" s="29">
        <v>37</v>
      </c>
      <c r="F109" s="30">
        <v>1254</v>
      </c>
      <c r="G109" s="29">
        <v>51</v>
      </c>
      <c r="H109" s="29">
        <v>39</v>
      </c>
      <c r="I109" s="29">
        <v>66</v>
      </c>
      <c r="J109" s="29">
        <v>14</v>
      </c>
      <c r="K109" s="29">
        <v>4</v>
      </c>
      <c r="L109" s="29">
        <v>266</v>
      </c>
      <c r="M109" s="29">
        <v>324</v>
      </c>
      <c r="N109" s="29">
        <v>31</v>
      </c>
      <c r="O109" s="29">
        <v>23</v>
      </c>
      <c r="P109" s="29">
        <v>30</v>
      </c>
      <c r="Q109" s="29">
        <v>48</v>
      </c>
      <c r="R109" s="29">
        <v>32</v>
      </c>
      <c r="S109" s="29">
        <v>280</v>
      </c>
      <c r="T109" s="29">
        <v>45</v>
      </c>
      <c r="U109" s="29">
        <v>400</v>
      </c>
      <c r="V109" s="29">
        <v>67</v>
      </c>
      <c r="W109" s="29">
        <v>254</v>
      </c>
      <c r="X109" s="29">
        <v>230</v>
      </c>
      <c r="Y109" s="29">
        <v>104</v>
      </c>
      <c r="Z109" s="29">
        <v>421</v>
      </c>
      <c r="AA109" s="29">
        <v>722</v>
      </c>
      <c r="AB109" s="29">
        <v>13</v>
      </c>
      <c r="AC109" s="29">
        <v>9</v>
      </c>
    </row>
    <row r="110" spans="1:29" ht="26.25" thickBot="1" x14ac:dyDescent="0.3">
      <c r="A110" s="217"/>
      <c r="B110" s="216"/>
      <c r="C110" s="46" t="s">
        <v>142</v>
      </c>
      <c r="D110" s="29">
        <v>13</v>
      </c>
      <c r="E110" s="29">
        <v>15</v>
      </c>
      <c r="F110" s="30">
        <v>1133</v>
      </c>
      <c r="G110" s="29">
        <v>36</v>
      </c>
      <c r="H110" s="29">
        <v>40</v>
      </c>
      <c r="I110" s="29">
        <v>39</v>
      </c>
      <c r="J110" s="29">
        <v>6</v>
      </c>
      <c r="K110" s="29">
        <v>4</v>
      </c>
      <c r="L110" s="29">
        <v>206</v>
      </c>
      <c r="M110" s="29">
        <v>209</v>
      </c>
      <c r="N110" s="29">
        <v>27</v>
      </c>
      <c r="O110" s="29">
        <v>5</v>
      </c>
      <c r="P110" s="29">
        <v>29</v>
      </c>
      <c r="Q110" s="29">
        <v>34</v>
      </c>
      <c r="R110" s="29">
        <v>10</v>
      </c>
      <c r="S110" s="29">
        <v>191</v>
      </c>
      <c r="T110" s="29">
        <v>40</v>
      </c>
      <c r="U110" s="29">
        <v>374</v>
      </c>
      <c r="V110" s="29">
        <v>50</v>
      </c>
      <c r="W110" s="29">
        <v>158</v>
      </c>
      <c r="X110" s="29">
        <v>191</v>
      </c>
      <c r="Y110" s="29">
        <v>83</v>
      </c>
      <c r="Z110" s="29">
        <v>290</v>
      </c>
      <c r="AA110" s="29">
        <v>537</v>
      </c>
      <c r="AB110" s="29">
        <v>15</v>
      </c>
      <c r="AC110" s="29">
        <v>16</v>
      </c>
    </row>
    <row r="111" spans="1:29" ht="51.75" thickBot="1" x14ac:dyDescent="0.3">
      <c r="A111" s="217"/>
      <c r="B111" s="216"/>
      <c r="C111" s="46" t="s">
        <v>143</v>
      </c>
      <c r="D111" s="29">
        <v>17</v>
      </c>
      <c r="E111" s="29">
        <v>26</v>
      </c>
      <c r="F111" s="30">
        <v>854</v>
      </c>
      <c r="G111" s="29">
        <v>33</v>
      </c>
      <c r="H111" s="29">
        <v>24</v>
      </c>
      <c r="I111" s="29">
        <v>48</v>
      </c>
      <c r="J111" s="29">
        <v>10</v>
      </c>
      <c r="K111" s="29">
        <v>3</v>
      </c>
      <c r="L111" s="29">
        <v>202</v>
      </c>
      <c r="M111" s="29">
        <v>285</v>
      </c>
      <c r="N111" s="29">
        <v>27</v>
      </c>
      <c r="O111" s="29">
        <v>25</v>
      </c>
      <c r="P111" s="29">
        <v>38</v>
      </c>
      <c r="Q111" s="29">
        <v>46</v>
      </c>
      <c r="R111" s="29">
        <v>26</v>
      </c>
      <c r="S111" s="29">
        <v>145</v>
      </c>
      <c r="T111" s="29">
        <v>55</v>
      </c>
      <c r="U111" s="29">
        <v>426</v>
      </c>
      <c r="V111" s="29">
        <v>47</v>
      </c>
      <c r="W111" s="29">
        <v>158</v>
      </c>
      <c r="X111" s="29">
        <v>137</v>
      </c>
      <c r="Y111" s="29">
        <v>92</v>
      </c>
      <c r="Z111" s="29">
        <v>230</v>
      </c>
      <c r="AA111" s="29">
        <v>657</v>
      </c>
      <c r="AB111" s="29">
        <v>16</v>
      </c>
      <c r="AC111" s="29">
        <v>15</v>
      </c>
    </row>
    <row r="112" spans="1:29" ht="15.75" thickBot="1" x14ac:dyDescent="0.3">
      <c r="A112" s="217"/>
      <c r="B112" s="216"/>
      <c r="C112" s="46" t="s">
        <v>144</v>
      </c>
      <c r="D112" s="29">
        <v>10</v>
      </c>
      <c r="E112" s="29">
        <v>13</v>
      </c>
      <c r="F112" s="30">
        <v>1054</v>
      </c>
      <c r="G112" s="29">
        <v>37</v>
      </c>
      <c r="H112" s="29">
        <v>22</v>
      </c>
      <c r="I112" s="29">
        <v>37</v>
      </c>
      <c r="J112" s="29">
        <v>14</v>
      </c>
      <c r="K112" s="29">
        <v>1</v>
      </c>
      <c r="L112" s="29">
        <v>162</v>
      </c>
      <c r="M112" s="29">
        <v>301</v>
      </c>
      <c r="N112" s="29">
        <v>32</v>
      </c>
      <c r="O112" s="29">
        <v>12</v>
      </c>
      <c r="P112" s="29">
        <v>24</v>
      </c>
      <c r="Q112" s="29">
        <v>27</v>
      </c>
      <c r="R112" s="29">
        <v>10</v>
      </c>
      <c r="S112" s="29">
        <v>184</v>
      </c>
      <c r="T112" s="29">
        <v>52</v>
      </c>
      <c r="U112" s="29">
        <v>202</v>
      </c>
      <c r="V112" s="29">
        <v>54</v>
      </c>
      <c r="W112" s="29">
        <v>83</v>
      </c>
      <c r="X112" s="29">
        <v>158</v>
      </c>
      <c r="Y112" s="29">
        <v>55</v>
      </c>
      <c r="Z112" s="29">
        <v>242</v>
      </c>
      <c r="AA112" s="29">
        <v>202</v>
      </c>
      <c r="AB112" s="29">
        <v>14</v>
      </c>
      <c r="AC112" s="29">
        <v>5</v>
      </c>
    </row>
    <row r="113" spans="1:29" ht="39" thickBot="1" x14ac:dyDescent="0.3">
      <c r="A113" s="217"/>
      <c r="B113" s="216"/>
      <c r="C113" s="46" t="s">
        <v>145</v>
      </c>
      <c r="D113" s="29">
        <v>25</v>
      </c>
      <c r="E113" s="29">
        <v>24</v>
      </c>
      <c r="F113" s="30">
        <v>818</v>
      </c>
      <c r="G113" s="29">
        <v>61</v>
      </c>
      <c r="H113" s="29">
        <v>45</v>
      </c>
      <c r="I113" s="29">
        <v>59</v>
      </c>
      <c r="J113" s="29">
        <v>17</v>
      </c>
      <c r="K113" s="29">
        <v>6</v>
      </c>
      <c r="L113" s="29">
        <v>230</v>
      </c>
      <c r="M113" s="29">
        <v>323</v>
      </c>
      <c r="N113" s="29">
        <v>27</v>
      </c>
      <c r="O113" s="29">
        <v>22</v>
      </c>
      <c r="P113" s="29">
        <v>40</v>
      </c>
      <c r="Q113" s="29">
        <v>58</v>
      </c>
      <c r="R113" s="29">
        <v>24</v>
      </c>
      <c r="S113" s="29">
        <v>180</v>
      </c>
      <c r="T113" s="29">
        <v>67</v>
      </c>
      <c r="U113" s="29">
        <v>455</v>
      </c>
      <c r="V113" s="29">
        <v>52</v>
      </c>
      <c r="W113" s="29">
        <v>191</v>
      </c>
      <c r="X113" s="29">
        <v>179</v>
      </c>
      <c r="Y113" s="29">
        <v>103</v>
      </c>
      <c r="Z113" s="29">
        <v>316</v>
      </c>
      <c r="AA113" s="29">
        <v>882</v>
      </c>
      <c r="AB113" s="29">
        <v>38</v>
      </c>
      <c r="AC113" s="29">
        <v>11</v>
      </c>
    </row>
    <row r="114" spans="1:29" ht="15.75" thickBot="1" x14ac:dyDescent="0.3">
      <c r="A114" s="217"/>
      <c r="B114" s="216"/>
      <c r="C114" s="46" t="s">
        <v>147</v>
      </c>
      <c r="D114" s="29">
        <v>5</v>
      </c>
      <c r="E114" s="29">
        <v>2</v>
      </c>
      <c r="F114" s="30">
        <v>29</v>
      </c>
      <c r="G114" s="29">
        <v>16</v>
      </c>
      <c r="H114" s="29">
        <v>11</v>
      </c>
      <c r="I114" s="29">
        <v>9</v>
      </c>
      <c r="J114" s="29">
        <v>3</v>
      </c>
      <c r="K114" s="29">
        <v>1</v>
      </c>
      <c r="L114" s="29">
        <v>35</v>
      </c>
      <c r="M114" s="29">
        <v>53</v>
      </c>
      <c r="N114" s="29">
        <v>1</v>
      </c>
      <c r="O114" s="29">
        <v>3</v>
      </c>
      <c r="P114" s="29">
        <v>6</v>
      </c>
      <c r="Q114" s="29">
        <v>9</v>
      </c>
      <c r="R114" s="29">
        <v>9</v>
      </c>
      <c r="S114" s="29">
        <v>21</v>
      </c>
      <c r="T114" s="29">
        <v>7</v>
      </c>
      <c r="U114" s="29">
        <v>79</v>
      </c>
      <c r="V114" s="29">
        <v>5</v>
      </c>
      <c r="W114" s="29">
        <v>33</v>
      </c>
      <c r="X114" s="29">
        <v>31</v>
      </c>
      <c r="Y114" s="29">
        <v>14</v>
      </c>
      <c r="Z114" s="29">
        <v>47</v>
      </c>
      <c r="AA114" s="29">
        <v>209</v>
      </c>
      <c r="AB114" s="29">
        <v>10</v>
      </c>
      <c r="AC114" s="29">
        <v>5</v>
      </c>
    </row>
    <row r="115" spans="1:29" ht="15.75" thickBot="1" x14ac:dyDescent="0.3">
      <c r="A115" s="217"/>
      <c r="B115" s="216"/>
      <c r="C115" s="48" t="s">
        <v>146</v>
      </c>
      <c r="D115" s="29">
        <v>2</v>
      </c>
      <c r="E115" s="29">
        <v>1</v>
      </c>
      <c r="F115" s="30">
        <v>5</v>
      </c>
      <c r="G115" s="29">
        <v>4</v>
      </c>
      <c r="H115" s="29">
        <v>5</v>
      </c>
      <c r="I115" s="29">
        <v>4</v>
      </c>
      <c r="J115" s="29">
        <v>4</v>
      </c>
      <c r="K115" s="29">
        <v>2</v>
      </c>
      <c r="L115" s="29">
        <v>18</v>
      </c>
      <c r="M115" s="29">
        <v>11</v>
      </c>
      <c r="N115" s="29">
        <v>2</v>
      </c>
      <c r="O115" s="29">
        <v>3</v>
      </c>
      <c r="P115" s="29">
        <v>7</v>
      </c>
      <c r="Q115" s="29">
        <v>1</v>
      </c>
      <c r="R115" s="29">
        <v>1</v>
      </c>
      <c r="S115" s="29">
        <v>7</v>
      </c>
      <c r="T115" s="29">
        <v>4</v>
      </c>
      <c r="U115" s="29">
        <v>17</v>
      </c>
      <c r="V115" s="29">
        <v>3</v>
      </c>
      <c r="W115" s="29">
        <v>11</v>
      </c>
      <c r="X115" s="29">
        <v>4</v>
      </c>
      <c r="Y115" s="29">
        <v>3</v>
      </c>
      <c r="Z115" s="29">
        <v>8</v>
      </c>
      <c r="AA115" s="29">
        <v>43</v>
      </c>
      <c r="AB115" s="29">
        <v>3</v>
      </c>
      <c r="AC115" s="29">
        <v>7</v>
      </c>
    </row>
    <row r="116" spans="1:29" ht="15" customHeight="1" thickBot="1" x14ac:dyDescent="0.3">
      <c r="A116" s="215" t="s">
        <v>137</v>
      </c>
      <c r="B116" s="216" t="s">
        <v>149</v>
      </c>
      <c r="C116" s="49" t="s">
        <v>35</v>
      </c>
      <c r="D116" s="29">
        <v>134</v>
      </c>
      <c r="E116" s="29">
        <v>66</v>
      </c>
      <c r="F116" s="30">
        <v>1211</v>
      </c>
      <c r="G116" s="29">
        <v>177</v>
      </c>
      <c r="H116" s="29">
        <v>103</v>
      </c>
      <c r="I116" s="29">
        <v>57</v>
      </c>
      <c r="J116" s="29">
        <v>78</v>
      </c>
      <c r="K116" s="29">
        <v>104</v>
      </c>
      <c r="L116" s="29">
        <v>927</v>
      </c>
      <c r="M116" s="29">
        <v>359</v>
      </c>
      <c r="N116" s="29">
        <v>73</v>
      </c>
      <c r="O116" s="29">
        <v>220</v>
      </c>
      <c r="P116" s="29">
        <v>132</v>
      </c>
      <c r="Q116" s="29">
        <v>271</v>
      </c>
      <c r="R116" s="29">
        <v>174</v>
      </c>
      <c r="S116" s="29">
        <v>342</v>
      </c>
      <c r="T116" s="29">
        <v>137</v>
      </c>
      <c r="U116" s="29">
        <v>794</v>
      </c>
      <c r="V116" s="29">
        <v>121</v>
      </c>
      <c r="W116" s="29">
        <v>618</v>
      </c>
      <c r="X116" s="29">
        <v>375</v>
      </c>
      <c r="Y116" s="29">
        <v>410</v>
      </c>
      <c r="Z116" s="29">
        <v>647</v>
      </c>
      <c r="AA116" s="29">
        <v>1435</v>
      </c>
      <c r="AB116" s="29">
        <v>102</v>
      </c>
      <c r="AC116" s="29">
        <v>110</v>
      </c>
    </row>
    <row r="117" spans="1:29" ht="15.75" thickBot="1" x14ac:dyDescent="0.3">
      <c r="A117" s="215"/>
      <c r="B117" s="216"/>
      <c r="C117" s="46" t="s">
        <v>150</v>
      </c>
      <c r="D117" s="29">
        <v>12</v>
      </c>
      <c r="E117" s="29">
        <v>30</v>
      </c>
      <c r="F117" s="30">
        <v>261</v>
      </c>
      <c r="G117" s="29">
        <v>37</v>
      </c>
      <c r="H117" s="29">
        <v>33</v>
      </c>
      <c r="I117" s="29">
        <v>50</v>
      </c>
      <c r="J117" s="29">
        <v>15</v>
      </c>
      <c r="K117" s="29">
        <v>6</v>
      </c>
      <c r="L117" s="29">
        <v>72</v>
      </c>
      <c r="M117" s="29">
        <v>132</v>
      </c>
      <c r="N117" s="29">
        <v>10</v>
      </c>
      <c r="O117" s="29">
        <v>11</v>
      </c>
      <c r="P117" s="29">
        <v>20</v>
      </c>
      <c r="Q117" s="29">
        <v>20</v>
      </c>
      <c r="R117" s="29">
        <v>11</v>
      </c>
      <c r="S117" s="29">
        <v>98</v>
      </c>
      <c r="T117" s="29">
        <v>22</v>
      </c>
      <c r="U117" s="29">
        <v>224</v>
      </c>
      <c r="V117" s="29">
        <v>31</v>
      </c>
      <c r="W117" s="29">
        <v>123</v>
      </c>
      <c r="X117" s="29">
        <v>144</v>
      </c>
      <c r="Y117" s="29">
        <v>34</v>
      </c>
      <c r="Z117" s="29">
        <v>214</v>
      </c>
      <c r="AA117" s="29">
        <v>893</v>
      </c>
      <c r="AB117" s="29">
        <v>27</v>
      </c>
      <c r="AC117" s="29">
        <v>23</v>
      </c>
    </row>
    <row r="118" spans="1:29" ht="15.75" thickBot="1" x14ac:dyDescent="0.3">
      <c r="A118" s="215"/>
      <c r="B118" s="216"/>
      <c r="C118" s="46" t="s">
        <v>151</v>
      </c>
      <c r="D118" s="29">
        <v>8</v>
      </c>
      <c r="E118" s="29">
        <v>4</v>
      </c>
      <c r="F118" s="30">
        <v>39</v>
      </c>
      <c r="G118" s="29">
        <v>13</v>
      </c>
      <c r="H118" s="29">
        <v>14</v>
      </c>
      <c r="I118" s="29">
        <v>20</v>
      </c>
      <c r="J118" s="29">
        <v>5</v>
      </c>
      <c r="K118" s="29">
        <v>6</v>
      </c>
      <c r="L118" s="29">
        <v>42</v>
      </c>
      <c r="M118" s="29">
        <v>54</v>
      </c>
      <c r="N118" s="29">
        <v>6</v>
      </c>
      <c r="O118" s="29">
        <v>4</v>
      </c>
      <c r="P118" s="29">
        <v>14</v>
      </c>
      <c r="Q118" s="29">
        <v>8</v>
      </c>
      <c r="R118" s="29">
        <v>9</v>
      </c>
      <c r="S118" s="29">
        <v>44</v>
      </c>
      <c r="T118" s="29">
        <v>10</v>
      </c>
      <c r="U118" s="29">
        <v>89</v>
      </c>
      <c r="V118" s="29">
        <v>6</v>
      </c>
      <c r="W118" s="29">
        <v>72</v>
      </c>
      <c r="X118" s="29">
        <v>47</v>
      </c>
      <c r="Y118" s="29">
        <v>20</v>
      </c>
      <c r="Z118" s="29">
        <v>75</v>
      </c>
      <c r="AA118" s="29">
        <v>173</v>
      </c>
      <c r="AB118" s="29">
        <v>12</v>
      </c>
      <c r="AC118" s="29">
        <v>14</v>
      </c>
    </row>
    <row r="119" spans="1:29" ht="15.75" thickBot="1" x14ac:dyDescent="0.3">
      <c r="A119" s="215"/>
      <c r="B119" s="216"/>
      <c r="C119" s="48" t="s">
        <v>152</v>
      </c>
      <c r="D119" s="29">
        <v>0</v>
      </c>
      <c r="E119" s="29">
        <v>0</v>
      </c>
      <c r="F119" s="30">
        <v>0</v>
      </c>
      <c r="G119" s="29">
        <v>0</v>
      </c>
      <c r="H119" s="29">
        <v>0</v>
      </c>
      <c r="I119" s="29">
        <v>0</v>
      </c>
      <c r="J119" s="29">
        <v>1</v>
      </c>
      <c r="K119" s="29">
        <v>0</v>
      </c>
      <c r="L119" s="29">
        <v>4</v>
      </c>
      <c r="M119" s="29">
        <v>4</v>
      </c>
      <c r="N119" s="29">
        <v>0</v>
      </c>
      <c r="O119" s="29">
        <v>0</v>
      </c>
      <c r="P119" s="29">
        <v>2</v>
      </c>
      <c r="Q119" s="29">
        <v>1</v>
      </c>
      <c r="R119" s="29">
        <v>0</v>
      </c>
      <c r="S119" s="29">
        <v>5</v>
      </c>
      <c r="T119" s="29">
        <v>0</v>
      </c>
      <c r="U119" s="29">
        <v>2</v>
      </c>
      <c r="V119" s="29">
        <v>1</v>
      </c>
      <c r="W119" s="29">
        <v>5</v>
      </c>
      <c r="X119" s="29">
        <v>4</v>
      </c>
      <c r="Y119" s="29">
        <v>1</v>
      </c>
      <c r="Z119" s="29">
        <v>0</v>
      </c>
      <c r="AA119" s="29">
        <v>12</v>
      </c>
      <c r="AB119" s="29">
        <v>1</v>
      </c>
      <c r="AC119" s="29">
        <v>0</v>
      </c>
    </row>
    <row r="120" spans="1:29" ht="15" customHeight="1" thickBot="1" x14ac:dyDescent="0.3">
      <c r="A120" s="215" t="s">
        <v>139</v>
      </c>
      <c r="B120" s="216" t="s">
        <v>154</v>
      </c>
      <c r="C120" s="39" t="s">
        <v>155</v>
      </c>
      <c r="D120" s="29">
        <v>143</v>
      </c>
      <c r="E120" s="29">
        <v>91</v>
      </c>
      <c r="F120" s="30">
        <v>1291</v>
      </c>
      <c r="G120" s="29">
        <v>201</v>
      </c>
      <c r="H120" s="29">
        <v>121</v>
      </c>
      <c r="I120" s="29">
        <v>135</v>
      </c>
      <c r="J120" s="29">
        <v>84</v>
      </c>
      <c r="K120" s="29">
        <v>104</v>
      </c>
      <c r="L120" s="29">
        <v>969</v>
      </c>
      <c r="M120" s="29">
        <v>461</v>
      </c>
      <c r="N120" s="29">
        <v>70</v>
      </c>
      <c r="O120" s="29">
        <v>76</v>
      </c>
      <c r="P120" s="29">
        <v>149</v>
      </c>
      <c r="Q120" s="29">
        <v>284</v>
      </c>
      <c r="R120" s="29">
        <v>187</v>
      </c>
      <c r="S120" s="29">
        <v>436</v>
      </c>
      <c r="T120" s="29">
        <v>146</v>
      </c>
      <c r="U120" s="29">
        <v>996</v>
      </c>
      <c r="V120" s="29">
        <v>142</v>
      </c>
      <c r="W120" s="29">
        <v>731</v>
      </c>
      <c r="X120" s="29">
        <v>534</v>
      </c>
      <c r="Y120" s="29">
        <v>440</v>
      </c>
      <c r="Z120" s="29">
        <v>866</v>
      </c>
      <c r="AA120" s="29">
        <v>2306</v>
      </c>
      <c r="AB120" s="29">
        <v>135</v>
      </c>
      <c r="AC120" s="29">
        <v>111</v>
      </c>
    </row>
    <row r="121" spans="1:29" ht="15.75" thickBot="1" x14ac:dyDescent="0.3">
      <c r="A121" s="215"/>
      <c r="B121" s="216"/>
      <c r="C121" s="41" t="s">
        <v>156</v>
      </c>
      <c r="D121" s="29">
        <v>11</v>
      </c>
      <c r="E121" s="29">
        <v>9</v>
      </c>
      <c r="F121" s="30">
        <v>219</v>
      </c>
      <c r="G121" s="29">
        <v>25</v>
      </c>
      <c r="H121" s="29">
        <v>29</v>
      </c>
      <c r="I121" s="29">
        <v>32</v>
      </c>
      <c r="J121" s="29">
        <v>15</v>
      </c>
      <c r="K121" s="29">
        <v>12</v>
      </c>
      <c r="L121" s="29">
        <v>75</v>
      </c>
      <c r="M121" s="29">
        <v>87</v>
      </c>
      <c r="N121" s="29">
        <v>18</v>
      </c>
      <c r="O121" s="29">
        <v>159</v>
      </c>
      <c r="P121" s="29">
        <v>18</v>
      </c>
      <c r="Q121" s="29">
        <v>16</v>
      </c>
      <c r="R121" s="29">
        <v>7</v>
      </c>
      <c r="S121" s="29">
        <v>53</v>
      </c>
      <c r="T121" s="29">
        <v>23</v>
      </c>
      <c r="U121" s="29">
        <v>112</v>
      </c>
      <c r="V121" s="29">
        <v>17</v>
      </c>
      <c r="W121" s="29">
        <v>86</v>
      </c>
      <c r="X121" s="29">
        <v>36</v>
      </c>
      <c r="Y121" s="29">
        <v>25</v>
      </c>
      <c r="Z121" s="29">
        <v>69</v>
      </c>
      <c r="AA121" s="29">
        <v>197</v>
      </c>
      <c r="AB121" s="29">
        <v>7</v>
      </c>
      <c r="AC121" s="29">
        <v>36</v>
      </c>
    </row>
    <row r="122" spans="1:29" ht="15" customHeight="1" thickBot="1" x14ac:dyDescent="0.3">
      <c r="A122" s="215" t="s">
        <v>148</v>
      </c>
      <c r="B122" s="216" t="s">
        <v>158</v>
      </c>
      <c r="C122" s="45" t="s">
        <v>104</v>
      </c>
      <c r="D122" s="29">
        <v>90</v>
      </c>
      <c r="E122" s="29">
        <v>45</v>
      </c>
      <c r="F122" s="30">
        <v>75</v>
      </c>
      <c r="G122" s="29">
        <v>77</v>
      </c>
      <c r="H122" s="29">
        <v>13</v>
      </c>
      <c r="I122" s="29">
        <v>40</v>
      </c>
      <c r="J122" s="29">
        <v>41</v>
      </c>
      <c r="K122" s="29">
        <v>87</v>
      </c>
      <c r="L122" s="29">
        <v>508</v>
      </c>
      <c r="M122" s="29">
        <v>54</v>
      </c>
      <c r="N122" s="29">
        <v>25</v>
      </c>
      <c r="O122" s="29">
        <v>182</v>
      </c>
      <c r="P122" s="29">
        <v>58</v>
      </c>
      <c r="Q122" s="29">
        <v>195</v>
      </c>
      <c r="R122" s="29">
        <v>133</v>
      </c>
      <c r="S122" s="29">
        <v>67</v>
      </c>
      <c r="T122" s="29">
        <v>47</v>
      </c>
      <c r="U122" s="29">
        <v>264</v>
      </c>
      <c r="V122" s="29">
        <v>44</v>
      </c>
      <c r="W122" s="29">
        <v>309</v>
      </c>
      <c r="X122" s="29">
        <v>159</v>
      </c>
      <c r="Y122" s="29">
        <v>256</v>
      </c>
      <c r="Z122" s="29">
        <v>276</v>
      </c>
      <c r="AA122" s="29">
        <v>931</v>
      </c>
      <c r="AB122" s="29">
        <v>45</v>
      </c>
      <c r="AC122" s="29">
        <v>35</v>
      </c>
    </row>
    <row r="123" spans="1:29" ht="15.75" thickBot="1" x14ac:dyDescent="0.3">
      <c r="A123" s="215"/>
      <c r="B123" s="216"/>
      <c r="C123" s="46" t="s">
        <v>65</v>
      </c>
      <c r="D123" s="29">
        <v>16</v>
      </c>
      <c r="E123" s="29">
        <v>28</v>
      </c>
      <c r="F123" s="30">
        <v>1234</v>
      </c>
      <c r="G123" s="29">
        <v>51</v>
      </c>
      <c r="H123" s="29">
        <v>67</v>
      </c>
      <c r="I123" s="29">
        <v>51</v>
      </c>
      <c r="J123" s="29">
        <v>11</v>
      </c>
      <c r="K123" s="29">
        <v>6</v>
      </c>
      <c r="L123" s="29">
        <v>189</v>
      </c>
      <c r="M123" s="29">
        <v>310</v>
      </c>
      <c r="N123" s="29">
        <v>26</v>
      </c>
      <c r="O123" s="29">
        <v>12</v>
      </c>
      <c r="P123" s="29">
        <v>30</v>
      </c>
      <c r="Q123" s="29">
        <v>47</v>
      </c>
      <c r="R123" s="29">
        <v>32</v>
      </c>
      <c r="S123" s="29">
        <v>207</v>
      </c>
      <c r="T123" s="29">
        <v>66</v>
      </c>
      <c r="U123" s="29">
        <v>362</v>
      </c>
      <c r="V123" s="29">
        <v>38</v>
      </c>
      <c r="W123" s="29">
        <v>237</v>
      </c>
      <c r="X123" s="29">
        <v>167</v>
      </c>
      <c r="Y123" s="29">
        <v>99</v>
      </c>
      <c r="Z123" s="29">
        <v>281</v>
      </c>
      <c r="AA123" s="29">
        <v>597</v>
      </c>
      <c r="AB123" s="29">
        <v>42</v>
      </c>
      <c r="AC123" s="29">
        <v>32</v>
      </c>
    </row>
    <row r="124" spans="1:29" ht="15.75" thickBot="1" x14ac:dyDescent="0.3">
      <c r="A124" s="215"/>
      <c r="B124" s="216"/>
      <c r="C124" s="47" t="s">
        <v>66</v>
      </c>
      <c r="D124" s="29">
        <v>42</v>
      </c>
      <c r="E124" s="29">
        <v>25</v>
      </c>
      <c r="F124" s="30">
        <v>158</v>
      </c>
      <c r="G124" s="29">
        <v>81</v>
      </c>
      <c r="H124" s="29">
        <v>41</v>
      </c>
      <c r="I124" s="29">
        <v>60</v>
      </c>
      <c r="J124" s="29">
        <v>32</v>
      </c>
      <c r="K124" s="29">
        <v>14</v>
      </c>
      <c r="L124" s="29">
        <v>299</v>
      </c>
      <c r="M124" s="29">
        <v>144</v>
      </c>
      <c r="N124" s="29">
        <v>21</v>
      </c>
      <c r="O124" s="29">
        <v>31</v>
      </c>
      <c r="P124" s="29">
        <v>57</v>
      </c>
      <c r="Q124" s="29">
        <v>50</v>
      </c>
      <c r="R124" s="29">
        <v>21</v>
      </c>
      <c r="S124" s="29">
        <v>188</v>
      </c>
      <c r="T124" s="29">
        <v>42</v>
      </c>
      <c r="U124" s="29">
        <v>351</v>
      </c>
      <c r="V124" s="29">
        <v>61</v>
      </c>
      <c r="W124" s="29">
        <v>210</v>
      </c>
      <c r="X124" s="29">
        <v>197</v>
      </c>
      <c r="Y124" s="29">
        <v>98</v>
      </c>
      <c r="Z124" s="29">
        <v>326</v>
      </c>
      <c r="AA124" s="29">
        <v>833</v>
      </c>
      <c r="AB124" s="29">
        <v>50</v>
      </c>
      <c r="AC124" s="29">
        <v>46</v>
      </c>
    </row>
    <row r="125" spans="1:29" ht="15.75" thickBot="1" x14ac:dyDescent="0.3">
      <c r="A125" s="215"/>
      <c r="B125" s="216"/>
      <c r="C125" s="48" t="s">
        <v>79</v>
      </c>
      <c r="D125" s="29">
        <v>6</v>
      </c>
      <c r="E125" s="29">
        <v>2</v>
      </c>
      <c r="F125" s="30">
        <v>43</v>
      </c>
      <c r="G125" s="29">
        <v>17</v>
      </c>
      <c r="H125" s="29">
        <v>29</v>
      </c>
      <c r="I125" s="29">
        <v>16</v>
      </c>
      <c r="J125" s="29">
        <v>14</v>
      </c>
      <c r="K125" s="29">
        <v>9</v>
      </c>
      <c r="L125" s="29">
        <v>47</v>
      </c>
      <c r="M125" s="29">
        <v>37</v>
      </c>
      <c r="N125" s="29">
        <v>15</v>
      </c>
      <c r="O125" s="29">
        <v>10</v>
      </c>
      <c r="P125" s="29">
        <v>22</v>
      </c>
      <c r="Q125" s="29">
        <v>6</v>
      </c>
      <c r="R125" s="29">
        <v>8</v>
      </c>
      <c r="S125" s="29">
        <v>27</v>
      </c>
      <c r="T125" s="29">
        <v>12</v>
      </c>
      <c r="U125" s="29">
        <v>129</v>
      </c>
      <c r="V125" s="29">
        <v>14</v>
      </c>
      <c r="W125" s="29">
        <v>60</v>
      </c>
      <c r="X125" s="29">
        <v>47</v>
      </c>
      <c r="Y125" s="29">
        <v>12</v>
      </c>
      <c r="Z125" s="29">
        <v>51</v>
      </c>
      <c r="AA125" s="29">
        <v>134</v>
      </c>
      <c r="AB125" s="29">
        <v>5</v>
      </c>
      <c r="AC125" s="29">
        <v>34</v>
      </c>
    </row>
    <row r="126" spans="1:29" ht="15" customHeight="1" thickBot="1" x14ac:dyDescent="0.3">
      <c r="A126" s="215" t="s">
        <v>153</v>
      </c>
      <c r="B126" s="216" t="s">
        <v>160</v>
      </c>
      <c r="C126" s="49" t="s">
        <v>161</v>
      </c>
      <c r="D126" s="29">
        <v>12</v>
      </c>
      <c r="E126" s="29">
        <v>10</v>
      </c>
      <c r="F126" s="30">
        <v>26</v>
      </c>
      <c r="G126" s="29">
        <v>18</v>
      </c>
      <c r="H126" s="29">
        <v>4</v>
      </c>
      <c r="I126" s="29">
        <v>8</v>
      </c>
      <c r="J126" s="29">
        <v>10</v>
      </c>
      <c r="K126" s="29">
        <v>30</v>
      </c>
      <c r="L126" s="29">
        <v>151</v>
      </c>
      <c r="M126" s="29">
        <v>19</v>
      </c>
      <c r="N126" s="29">
        <v>16</v>
      </c>
      <c r="O126" s="29">
        <v>19</v>
      </c>
      <c r="P126" s="29">
        <v>16</v>
      </c>
      <c r="Q126" s="29">
        <v>143</v>
      </c>
      <c r="R126" s="29">
        <v>17</v>
      </c>
      <c r="S126" s="29">
        <v>16</v>
      </c>
      <c r="T126" s="29">
        <v>19</v>
      </c>
      <c r="U126" s="29">
        <v>61</v>
      </c>
      <c r="V126" s="29">
        <v>15</v>
      </c>
      <c r="W126" s="29">
        <v>148</v>
      </c>
      <c r="X126" s="29">
        <v>31</v>
      </c>
      <c r="Y126" s="29">
        <v>143</v>
      </c>
      <c r="Z126" s="29">
        <v>27</v>
      </c>
      <c r="AA126" s="29">
        <v>137</v>
      </c>
      <c r="AB126" s="29">
        <v>3</v>
      </c>
      <c r="AC126" s="29">
        <v>4</v>
      </c>
    </row>
    <row r="127" spans="1:29" ht="15.75" thickBot="1" x14ac:dyDescent="0.3">
      <c r="A127" s="215"/>
      <c r="B127" s="216"/>
      <c r="C127" s="46" t="s">
        <v>162</v>
      </c>
      <c r="D127" s="29">
        <v>117</v>
      </c>
      <c r="E127" s="29">
        <v>90</v>
      </c>
      <c r="F127" s="30">
        <v>1455</v>
      </c>
      <c r="G127" s="29">
        <v>182</v>
      </c>
      <c r="H127" s="29">
        <v>124</v>
      </c>
      <c r="I127" s="29">
        <v>139</v>
      </c>
      <c r="J127" s="29">
        <v>78</v>
      </c>
      <c r="K127" s="29">
        <v>76</v>
      </c>
      <c r="L127" s="29">
        <v>794</v>
      </c>
      <c r="M127" s="29">
        <v>492</v>
      </c>
      <c r="N127" s="29">
        <v>65</v>
      </c>
      <c r="O127" s="29">
        <v>206</v>
      </c>
      <c r="P127" s="29">
        <v>133</v>
      </c>
      <c r="Q127" s="29">
        <v>136</v>
      </c>
      <c r="R127" s="29">
        <v>166</v>
      </c>
      <c r="S127" s="29">
        <v>443</v>
      </c>
      <c r="T127" s="29">
        <v>135</v>
      </c>
      <c r="U127" s="29">
        <v>966</v>
      </c>
      <c r="V127" s="29">
        <v>129</v>
      </c>
      <c r="W127" s="29">
        <v>623</v>
      </c>
      <c r="X127" s="29">
        <v>494</v>
      </c>
      <c r="Y127" s="29">
        <v>301</v>
      </c>
      <c r="Z127" s="29">
        <v>858</v>
      </c>
      <c r="AA127" s="29">
        <v>1776</v>
      </c>
      <c r="AB127" s="29">
        <v>132</v>
      </c>
      <c r="AC127" s="29">
        <v>122</v>
      </c>
    </row>
    <row r="128" spans="1:29" ht="15.75" thickBot="1" x14ac:dyDescent="0.3">
      <c r="A128" s="215"/>
      <c r="B128" s="216"/>
      <c r="C128" s="48" t="s">
        <v>89</v>
      </c>
      <c r="D128" s="29">
        <v>25</v>
      </c>
      <c r="E128" s="29">
        <v>0</v>
      </c>
      <c r="F128" s="30">
        <v>29</v>
      </c>
      <c r="G128" s="29">
        <v>26</v>
      </c>
      <c r="H128" s="29">
        <v>22</v>
      </c>
      <c r="I128" s="29">
        <v>20</v>
      </c>
      <c r="J128" s="29">
        <v>10</v>
      </c>
      <c r="K128" s="29">
        <v>10</v>
      </c>
      <c r="L128" s="29">
        <v>98</v>
      </c>
      <c r="M128" s="29">
        <v>34</v>
      </c>
      <c r="N128" s="29">
        <v>6</v>
      </c>
      <c r="O128" s="29">
        <v>10</v>
      </c>
      <c r="P128" s="29">
        <v>16</v>
      </c>
      <c r="Q128" s="29">
        <v>19</v>
      </c>
      <c r="R128" s="29">
        <v>11</v>
      </c>
      <c r="S128" s="29">
        <v>29</v>
      </c>
      <c r="T128" s="29">
        <v>13</v>
      </c>
      <c r="U128" s="29">
        <v>79</v>
      </c>
      <c r="V128" s="29">
        <v>12</v>
      </c>
      <c r="W128" s="29">
        <v>44</v>
      </c>
      <c r="X128" s="29">
        <v>45</v>
      </c>
      <c r="Y128" s="29">
        <v>21</v>
      </c>
      <c r="Z128" s="29">
        <v>49</v>
      </c>
      <c r="AA128" s="29">
        <v>577</v>
      </c>
      <c r="AB128" s="29">
        <v>7</v>
      </c>
      <c r="AC128" s="29">
        <v>21</v>
      </c>
    </row>
    <row r="129" spans="1:29" ht="26.1" customHeight="1" thickBot="1" x14ac:dyDescent="0.3">
      <c r="A129" s="215" t="s">
        <v>157</v>
      </c>
      <c r="B129" s="216" t="s">
        <v>164</v>
      </c>
      <c r="C129" s="39" t="s">
        <v>35</v>
      </c>
      <c r="D129" s="29">
        <v>18</v>
      </c>
      <c r="E129" s="29">
        <v>60</v>
      </c>
      <c r="F129" s="30">
        <v>844</v>
      </c>
      <c r="G129" s="29">
        <v>187</v>
      </c>
      <c r="H129" s="29">
        <v>93</v>
      </c>
      <c r="I129" s="29">
        <v>118</v>
      </c>
      <c r="J129" s="29">
        <v>66</v>
      </c>
      <c r="K129" s="29">
        <v>107</v>
      </c>
      <c r="L129" s="29">
        <v>838</v>
      </c>
      <c r="M129" s="29">
        <v>328</v>
      </c>
      <c r="N129" s="29">
        <v>66</v>
      </c>
      <c r="O129" s="29">
        <v>217</v>
      </c>
      <c r="P129" s="29">
        <v>138</v>
      </c>
      <c r="Q129" s="29">
        <v>258</v>
      </c>
      <c r="R129" s="29">
        <v>149</v>
      </c>
      <c r="S129" s="29">
        <v>365</v>
      </c>
      <c r="T129" s="29">
        <v>124</v>
      </c>
      <c r="U129" s="29">
        <v>791</v>
      </c>
      <c r="V129" s="29">
        <v>110</v>
      </c>
      <c r="W129" s="29">
        <v>594</v>
      </c>
      <c r="X129" s="29">
        <v>359</v>
      </c>
      <c r="Y129" s="29">
        <v>411</v>
      </c>
      <c r="Z129" s="29">
        <v>533</v>
      </c>
      <c r="AA129" s="29">
        <v>1434</v>
      </c>
      <c r="AB129" s="29">
        <v>94</v>
      </c>
      <c r="AC129" s="29">
        <v>100</v>
      </c>
    </row>
    <row r="130" spans="1:29" ht="27.75" customHeight="1" thickBot="1" x14ac:dyDescent="0.3">
      <c r="A130" s="215"/>
      <c r="B130" s="216"/>
      <c r="C130" s="41" t="s">
        <v>44</v>
      </c>
      <c r="D130" s="29">
        <v>25</v>
      </c>
      <c r="E130" s="29">
        <v>40</v>
      </c>
      <c r="F130" s="30">
        <v>666</v>
      </c>
      <c r="G130" s="29">
        <v>39</v>
      </c>
      <c r="H130" s="29">
        <v>57</v>
      </c>
      <c r="I130" s="29">
        <v>49</v>
      </c>
      <c r="J130" s="29">
        <v>32</v>
      </c>
      <c r="K130" s="29">
        <v>9</v>
      </c>
      <c r="L130" s="29">
        <v>204</v>
      </c>
      <c r="M130" s="29">
        <v>217</v>
      </c>
      <c r="N130" s="29">
        <v>21</v>
      </c>
      <c r="O130" s="29">
        <v>18</v>
      </c>
      <c r="P130" s="29">
        <v>29</v>
      </c>
      <c r="Q130" s="29">
        <v>40</v>
      </c>
      <c r="R130" s="29">
        <v>45</v>
      </c>
      <c r="S130" s="29">
        <v>122</v>
      </c>
      <c r="T130" s="29">
        <v>43</v>
      </c>
      <c r="U130" s="29">
        <v>315</v>
      </c>
      <c r="V130" s="29">
        <v>45</v>
      </c>
      <c r="W130" s="29">
        <v>221</v>
      </c>
      <c r="X130" s="29">
        <v>211</v>
      </c>
      <c r="Y130" s="29">
        <v>54</v>
      </c>
      <c r="Z130" s="29">
        <v>399</v>
      </c>
      <c r="AA130" s="29">
        <v>1049</v>
      </c>
      <c r="AB130" s="29">
        <v>48</v>
      </c>
      <c r="AC130" s="29">
        <v>47</v>
      </c>
    </row>
    <row r="131" spans="1:29" ht="39" thickBot="1" x14ac:dyDescent="0.3">
      <c r="A131" s="51" t="s">
        <v>159</v>
      </c>
      <c r="B131" s="52" t="s">
        <v>167</v>
      </c>
      <c r="C131" s="53" t="s">
        <v>166</v>
      </c>
      <c r="D131" s="43">
        <v>3.6</v>
      </c>
      <c r="E131" s="43">
        <v>3.6</v>
      </c>
      <c r="F131" s="44">
        <v>3.5</v>
      </c>
      <c r="G131" s="43">
        <v>3.6</v>
      </c>
      <c r="H131" s="43">
        <v>3.4</v>
      </c>
      <c r="I131" s="43">
        <v>3.1</v>
      </c>
      <c r="J131" s="43">
        <v>3</v>
      </c>
      <c r="K131" s="43">
        <v>3.7</v>
      </c>
      <c r="L131" s="43">
        <v>4.0999999999999996</v>
      </c>
      <c r="M131" s="43">
        <v>3.1</v>
      </c>
      <c r="N131" s="43">
        <v>3.2</v>
      </c>
      <c r="O131" s="43">
        <v>4.5999999999999996</v>
      </c>
      <c r="P131" s="43">
        <v>3.6</v>
      </c>
      <c r="Q131" s="43">
        <v>4.2</v>
      </c>
      <c r="R131" s="43">
        <v>3.4</v>
      </c>
      <c r="S131" s="43">
        <v>3</v>
      </c>
      <c r="T131" s="43">
        <v>4</v>
      </c>
      <c r="U131" s="43">
        <v>3.4</v>
      </c>
      <c r="V131" s="43">
        <v>3.2</v>
      </c>
      <c r="W131" s="43">
        <v>4</v>
      </c>
      <c r="X131" s="43">
        <v>3.4</v>
      </c>
      <c r="Y131" s="43">
        <v>4</v>
      </c>
      <c r="Z131" s="43">
        <v>3.7</v>
      </c>
      <c r="AA131" s="43">
        <v>3.2</v>
      </c>
      <c r="AB131" s="43">
        <v>3.6</v>
      </c>
      <c r="AC131" s="43">
        <v>3</v>
      </c>
    </row>
    <row r="132" spans="1:29" ht="15" customHeight="1" thickBot="1" x14ac:dyDescent="0.3">
      <c r="A132" s="215" t="s">
        <v>163</v>
      </c>
      <c r="B132" s="216" t="s">
        <v>169</v>
      </c>
      <c r="C132" s="35" t="s">
        <v>104</v>
      </c>
      <c r="D132" s="29">
        <v>130</v>
      </c>
      <c r="E132" s="29">
        <v>78</v>
      </c>
      <c r="F132" s="30">
        <v>1055</v>
      </c>
      <c r="G132" s="29">
        <v>142</v>
      </c>
      <c r="H132" s="29">
        <v>100</v>
      </c>
      <c r="I132" s="29">
        <v>134</v>
      </c>
      <c r="J132" s="29">
        <v>78</v>
      </c>
      <c r="K132" s="29">
        <v>118</v>
      </c>
      <c r="L132" s="29">
        <v>728</v>
      </c>
      <c r="M132" s="29">
        <v>177</v>
      </c>
      <c r="N132" s="29">
        <v>89</v>
      </c>
      <c r="O132" s="29">
        <v>209</v>
      </c>
      <c r="P132" s="29">
        <v>136</v>
      </c>
      <c r="Q132" s="29">
        <v>382</v>
      </c>
      <c r="R132" s="29">
        <v>162</v>
      </c>
      <c r="S132" s="29">
        <v>173</v>
      </c>
      <c r="T132" s="29">
        <v>120</v>
      </c>
      <c r="U132" s="29">
        <v>712</v>
      </c>
      <c r="V132" s="29">
        <v>88</v>
      </c>
      <c r="W132" s="29">
        <v>597</v>
      </c>
      <c r="X132" s="29">
        <v>257</v>
      </c>
      <c r="Y132" s="29">
        <v>341</v>
      </c>
      <c r="Z132" s="29">
        <v>519</v>
      </c>
      <c r="AA132" s="29">
        <v>1655</v>
      </c>
      <c r="AB132" s="29">
        <v>74</v>
      </c>
      <c r="AC132" s="29">
        <v>79</v>
      </c>
    </row>
    <row r="133" spans="1:29" ht="15.75" thickBot="1" x14ac:dyDescent="0.3">
      <c r="A133" s="215"/>
      <c r="B133" s="216"/>
      <c r="C133" s="37" t="s">
        <v>65</v>
      </c>
      <c r="D133" s="29">
        <v>10</v>
      </c>
      <c r="E133" s="29">
        <v>21</v>
      </c>
      <c r="F133" s="30">
        <v>303</v>
      </c>
      <c r="G133" s="29">
        <v>30</v>
      </c>
      <c r="H133" s="29">
        <v>23</v>
      </c>
      <c r="I133" s="29">
        <v>18</v>
      </c>
      <c r="J133" s="29">
        <v>1</v>
      </c>
      <c r="K133" s="29">
        <v>1</v>
      </c>
      <c r="L133" s="29">
        <v>106</v>
      </c>
      <c r="M133" s="29">
        <v>125</v>
      </c>
      <c r="N133" s="29">
        <v>5</v>
      </c>
      <c r="O133" s="29">
        <v>8</v>
      </c>
      <c r="P133" s="29">
        <v>20</v>
      </c>
      <c r="Q133" s="29">
        <v>23</v>
      </c>
      <c r="R133" s="29">
        <v>14</v>
      </c>
      <c r="S133" s="29">
        <v>99</v>
      </c>
      <c r="T133" s="29">
        <v>25</v>
      </c>
      <c r="U133" s="29">
        <v>129</v>
      </c>
      <c r="V133" s="29">
        <v>28</v>
      </c>
      <c r="W133" s="29">
        <v>92</v>
      </c>
      <c r="X133" s="29">
        <v>147</v>
      </c>
      <c r="Y133" s="29">
        <v>79</v>
      </c>
      <c r="Z133" s="29">
        <v>139</v>
      </c>
      <c r="AA133" s="29">
        <v>283</v>
      </c>
      <c r="AB133" s="29">
        <v>33</v>
      </c>
      <c r="AC133" s="29">
        <v>20</v>
      </c>
    </row>
    <row r="134" spans="1:29" ht="15.75" thickBot="1" x14ac:dyDescent="0.3">
      <c r="A134" s="215"/>
      <c r="B134" s="216"/>
      <c r="C134" s="36" t="s">
        <v>66</v>
      </c>
      <c r="D134" s="29">
        <v>25</v>
      </c>
      <c r="E134" s="29">
        <v>12</v>
      </c>
      <c r="F134" s="30">
        <v>198</v>
      </c>
      <c r="G134" s="29">
        <v>47</v>
      </c>
      <c r="H134" s="29">
        <v>23</v>
      </c>
      <c r="I134" s="29">
        <v>53</v>
      </c>
      <c r="J134" s="29">
        <v>9</v>
      </c>
      <c r="K134" s="29">
        <v>3</v>
      </c>
      <c r="L134" s="29">
        <v>135</v>
      </c>
      <c r="M134" s="29">
        <v>104</v>
      </c>
      <c r="N134" s="29">
        <v>16</v>
      </c>
      <c r="O134" s="29">
        <v>13</v>
      </c>
      <c r="P134" s="29">
        <v>29</v>
      </c>
      <c r="Q134" s="29">
        <v>32</v>
      </c>
      <c r="R134" s="29">
        <v>8</v>
      </c>
      <c r="S134" s="29">
        <v>121</v>
      </c>
      <c r="T134" s="29">
        <v>50</v>
      </c>
      <c r="U134" s="29">
        <v>221</v>
      </c>
      <c r="V134" s="29">
        <v>45</v>
      </c>
      <c r="W134" s="29">
        <v>150</v>
      </c>
      <c r="X134" s="29">
        <v>113</v>
      </c>
      <c r="Y134" s="29">
        <v>54</v>
      </c>
      <c r="Z134" s="29">
        <v>201</v>
      </c>
      <c r="AA134" s="29">
        <v>462</v>
      </c>
      <c r="AB134" s="29">
        <v>48</v>
      </c>
      <c r="AC134" s="29">
        <v>32</v>
      </c>
    </row>
    <row r="135" spans="1:29" ht="15.75" thickBot="1" x14ac:dyDescent="0.3">
      <c r="A135" s="215"/>
      <c r="B135" s="216"/>
      <c r="C135" s="37" t="s">
        <v>172</v>
      </c>
      <c r="D135" s="29">
        <v>2</v>
      </c>
      <c r="E135" s="29">
        <v>1</v>
      </c>
      <c r="F135" s="30">
        <v>46</v>
      </c>
      <c r="G135" s="29">
        <v>11</v>
      </c>
      <c r="H135" s="29">
        <v>3</v>
      </c>
      <c r="I135" s="29">
        <v>5</v>
      </c>
      <c r="J135" s="29">
        <v>2</v>
      </c>
      <c r="K135" s="29">
        <v>1</v>
      </c>
      <c r="L135" s="29">
        <v>39</v>
      </c>
      <c r="M135" s="29">
        <v>40</v>
      </c>
      <c r="N135" s="29">
        <v>4</v>
      </c>
      <c r="O135" s="29">
        <v>3</v>
      </c>
      <c r="P135" s="29">
        <v>3</v>
      </c>
      <c r="Q135" s="29">
        <v>8</v>
      </c>
      <c r="R135" s="29">
        <v>3</v>
      </c>
      <c r="S135" s="29">
        <v>35</v>
      </c>
      <c r="T135" s="29">
        <v>5</v>
      </c>
      <c r="U135" s="29">
        <v>25</v>
      </c>
      <c r="V135" s="29">
        <v>3</v>
      </c>
      <c r="W135" s="29">
        <v>10</v>
      </c>
      <c r="X135" s="29">
        <v>20</v>
      </c>
      <c r="Y135" s="29">
        <v>9</v>
      </c>
      <c r="Z135" s="29">
        <v>18</v>
      </c>
      <c r="AA135" s="29">
        <v>31</v>
      </c>
      <c r="AB135" s="29">
        <v>1</v>
      </c>
      <c r="AC135" s="29">
        <v>14</v>
      </c>
    </row>
    <row r="136" spans="1:29" ht="39" thickBot="1" x14ac:dyDescent="0.3">
      <c r="A136" s="215"/>
      <c r="B136" s="216"/>
      <c r="C136" s="41" t="s">
        <v>170</v>
      </c>
      <c r="D136" s="29">
        <v>53</v>
      </c>
      <c r="E136" s="29">
        <v>50</v>
      </c>
      <c r="F136" s="30">
        <v>442</v>
      </c>
      <c r="G136" s="29">
        <v>43</v>
      </c>
      <c r="H136" s="29">
        <v>125</v>
      </c>
      <c r="I136" s="29">
        <v>122</v>
      </c>
      <c r="J136" s="29">
        <v>71</v>
      </c>
      <c r="K136" s="29">
        <v>36</v>
      </c>
      <c r="L136" s="29">
        <v>248</v>
      </c>
      <c r="M136" s="29">
        <v>230</v>
      </c>
      <c r="N136" s="29">
        <v>49</v>
      </c>
      <c r="O136" s="29">
        <v>53</v>
      </c>
      <c r="P136" s="29">
        <v>58</v>
      </c>
      <c r="Q136" s="29">
        <v>56</v>
      </c>
      <c r="R136" s="29">
        <v>122</v>
      </c>
      <c r="S136" s="29">
        <v>121</v>
      </c>
      <c r="T136" s="29">
        <v>73</v>
      </c>
      <c r="U136" s="29">
        <v>281</v>
      </c>
      <c r="V136" s="29">
        <v>64</v>
      </c>
      <c r="W136" s="29">
        <v>63</v>
      </c>
      <c r="X136" s="29">
        <v>149</v>
      </c>
      <c r="Y136" s="29">
        <v>37</v>
      </c>
      <c r="Z136" s="29">
        <v>132</v>
      </c>
      <c r="AA136" s="29">
        <v>341</v>
      </c>
      <c r="AB136" s="29">
        <v>17</v>
      </c>
      <c r="AC136" s="29">
        <v>4</v>
      </c>
    </row>
    <row r="137" spans="1:29" ht="25.5" customHeight="1" thickBot="1" x14ac:dyDescent="0.3">
      <c r="A137" s="217" t="s">
        <v>165</v>
      </c>
      <c r="B137" s="216" t="s">
        <v>173</v>
      </c>
      <c r="C137" s="39" t="s">
        <v>174</v>
      </c>
      <c r="D137" s="29">
        <v>9</v>
      </c>
      <c r="E137" s="29">
        <v>13</v>
      </c>
      <c r="F137" s="30">
        <v>165</v>
      </c>
      <c r="G137" s="29">
        <v>20</v>
      </c>
      <c r="H137" s="29">
        <v>9</v>
      </c>
      <c r="I137" s="29">
        <v>26</v>
      </c>
      <c r="J137" s="29">
        <v>1</v>
      </c>
      <c r="K137" s="29">
        <v>3</v>
      </c>
      <c r="L137" s="29">
        <v>70</v>
      </c>
      <c r="M137" s="29">
        <v>54</v>
      </c>
      <c r="N137" s="29">
        <v>7</v>
      </c>
      <c r="O137" s="29">
        <v>4</v>
      </c>
      <c r="P137" s="29">
        <v>16</v>
      </c>
      <c r="Q137" s="29">
        <v>15</v>
      </c>
      <c r="R137" s="29">
        <v>4</v>
      </c>
      <c r="S137" s="29">
        <v>65</v>
      </c>
      <c r="T137" s="29">
        <v>21</v>
      </c>
      <c r="U137" s="29">
        <v>98</v>
      </c>
      <c r="V137" s="29">
        <v>16</v>
      </c>
      <c r="W137" s="29">
        <v>61</v>
      </c>
      <c r="X137" s="29">
        <v>59</v>
      </c>
      <c r="Y137" s="29">
        <v>34</v>
      </c>
      <c r="Z137" s="29">
        <v>127</v>
      </c>
      <c r="AA137" s="29">
        <v>163</v>
      </c>
      <c r="AB137" s="29">
        <v>15</v>
      </c>
      <c r="AC137" s="29">
        <v>22</v>
      </c>
    </row>
    <row r="138" spans="1:29" ht="51.75" thickBot="1" x14ac:dyDescent="0.3">
      <c r="A138" s="217"/>
      <c r="B138" s="216"/>
      <c r="C138" s="37" t="s">
        <v>175</v>
      </c>
      <c r="D138" s="29">
        <v>17</v>
      </c>
      <c r="E138" s="29">
        <v>23</v>
      </c>
      <c r="F138" s="30">
        <v>358</v>
      </c>
      <c r="G138" s="29">
        <v>39</v>
      </c>
      <c r="H138" s="29">
        <v>25</v>
      </c>
      <c r="I138" s="29">
        <v>27</v>
      </c>
      <c r="J138" s="29">
        <v>2</v>
      </c>
      <c r="K138" s="29">
        <v>1</v>
      </c>
      <c r="L138" s="29">
        <v>125</v>
      </c>
      <c r="M138" s="29">
        <v>124</v>
      </c>
      <c r="N138" s="29">
        <v>8</v>
      </c>
      <c r="O138" s="29">
        <v>6</v>
      </c>
      <c r="P138" s="29">
        <v>24</v>
      </c>
      <c r="Q138" s="29">
        <v>29</v>
      </c>
      <c r="R138" s="29">
        <v>11</v>
      </c>
      <c r="S138" s="29">
        <v>116</v>
      </c>
      <c r="T138" s="29">
        <v>34</v>
      </c>
      <c r="U138" s="29">
        <v>169</v>
      </c>
      <c r="V138" s="29">
        <v>42</v>
      </c>
      <c r="W138" s="29">
        <v>139</v>
      </c>
      <c r="X138" s="29">
        <v>163</v>
      </c>
      <c r="Y138" s="29">
        <v>64</v>
      </c>
      <c r="Z138" s="29">
        <v>161</v>
      </c>
      <c r="AA138" s="29">
        <v>331</v>
      </c>
      <c r="AB138" s="29">
        <v>26</v>
      </c>
      <c r="AC138" s="29">
        <v>27</v>
      </c>
    </row>
    <row r="139" spans="1:29" ht="26.25" thickBot="1" x14ac:dyDescent="0.3">
      <c r="A139" s="217"/>
      <c r="B139" s="216"/>
      <c r="C139" s="37" t="s">
        <v>176</v>
      </c>
      <c r="D139" s="29">
        <v>2</v>
      </c>
      <c r="E139" s="29">
        <v>10</v>
      </c>
      <c r="F139" s="30">
        <v>183</v>
      </c>
      <c r="G139" s="29">
        <v>27</v>
      </c>
      <c r="H139" s="29">
        <v>20</v>
      </c>
      <c r="I139" s="29">
        <v>21</v>
      </c>
      <c r="J139" s="29">
        <v>1</v>
      </c>
      <c r="K139" s="29">
        <v>0</v>
      </c>
      <c r="L139" s="29">
        <v>64</v>
      </c>
      <c r="M139" s="29">
        <v>81</v>
      </c>
      <c r="N139" s="29">
        <v>4</v>
      </c>
      <c r="O139" s="29">
        <v>5</v>
      </c>
      <c r="P139" s="29">
        <v>17</v>
      </c>
      <c r="Q139" s="29">
        <v>23</v>
      </c>
      <c r="R139" s="29">
        <v>11</v>
      </c>
      <c r="S139" s="29">
        <v>94</v>
      </c>
      <c r="T139" s="29">
        <v>25</v>
      </c>
      <c r="U139" s="29">
        <v>104</v>
      </c>
      <c r="V139" s="29">
        <v>21</v>
      </c>
      <c r="W139" s="29">
        <v>106</v>
      </c>
      <c r="X139" s="29">
        <v>81</v>
      </c>
      <c r="Y139" s="29">
        <v>38</v>
      </c>
      <c r="Z139" s="29">
        <v>111</v>
      </c>
      <c r="AA139" s="29">
        <v>252</v>
      </c>
      <c r="AB139" s="29">
        <v>40</v>
      </c>
      <c r="AC139" s="29">
        <v>3</v>
      </c>
    </row>
    <row r="140" spans="1:29" ht="15.75" thickBot="1" x14ac:dyDescent="0.3">
      <c r="A140" s="217"/>
      <c r="B140" s="216"/>
      <c r="C140" s="37" t="s">
        <v>107</v>
      </c>
      <c r="D140" s="29">
        <v>5</v>
      </c>
      <c r="E140" s="29">
        <v>1</v>
      </c>
      <c r="F140" s="30">
        <v>15</v>
      </c>
      <c r="G140" s="29">
        <v>11</v>
      </c>
      <c r="H140" s="29">
        <v>3</v>
      </c>
      <c r="I140" s="29">
        <v>8</v>
      </c>
      <c r="J140" s="29">
        <v>2</v>
      </c>
      <c r="K140" s="29">
        <v>0</v>
      </c>
      <c r="L140" s="29">
        <v>26</v>
      </c>
      <c r="M140" s="29">
        <v>29</v>
      </c>
      <c r="N140" s="29">
        <v>4</v>
      </c>
      <c r="O140" s="29">
        <v>5</v>
      </c>
      <c r="P140" s="29">
        <v>4</v>
      </c>
      <c r="Q140" s="29">
        <v>5</v>
      </c>
      <c r="R140" s="29">
        <v>1</v>
      </c>
      <c r="S140" s="29">
        <v>22</v>
      </c>
      <c r="T140" s="29">
        <v>10</v>
      </c>
      <c r="U140" s="29">
        <v>41</v>
      </c>
      <c r="V140" s="29">
        <v>11</v>
      </c>
      <c r="W140" s="29">
        <v>33</v>
      </c>
      <c r="X140" s="29">
        <v>24</v>
      </c>
      <c r="Y140" s="29">
        <v>32</v>
      </c>
      <c r="Z140" s="29">
        <v>50</v>
      </c>
      <c r="AA140" s="29">
        <v>123</v>
      </c>
      <c r="AB140" s="29">
        <v>15</v>
      </c>
      <c r="AC140" s="29">
        <v>4</v>
      </c>
    </row>
    <row r="141" spans="1:29" ht="15.75" thickBot="1" x14ac:dyDescent="0.3">
      <c r="A141" s="217"/>
      <c r="B141" s="216"/>
      <c r="C141" s="40" t="s">
        <v>84</v>
      </c>
      <c r="D141" s="29">
        <v>7</v>
      </c>
      <c r="E141" s="29">
        <v>2</v>
      </c>
      <c r="F141" s="30">
        <v>34</v>
      </c>
      <c r="G141" s="29">
        <v>9</v>
      </c>
      <c r="H141" s="29">
        <v>14</v>
      </c>
      <c r="I141" s="29">
        <v>11</v>
      </c>
      <c r="J141" s="29">
        <v>5</v>
      </c>
      <c r="K141" s="29"/>
      <c r="L141" s="29">
        <v>44</v>
      </c>
      <c r="M141" s="29">
        <v>35</v>
      </c>
      <c r="N141" s="29">
        <v>4</v>
      </c>
      <c r="O141" s="29">
        <v>7</v>
      </c>
      <c r="P141" s="29">
        <v>8</v>
      </c>
      <c r="Q141" s="29">
        <v>7</v>
      </c>
      <c r="R141" s="29">
        <v>4</v>
      </c>
      <c r="S141" s="29">
        <v>22</v>
      </c>
      <c r="T141" s="29">
        <v>14</v>
      </c>
      <c r="U141" s="29">
        <v>56</v>
      </c>
      <c r="V141" s="29">
        <v>5</v>
      </c>
      <c r="W141" s="29">
        <v>18</v>
      </c>
      <c r="X141" s="29">
        <v>31</v>
      </c>
      <c r="Y141" s="29">
        <v>14</v>
      </c>
      <c r="Z141" s="29">
        <v>38</v>
      </c>
      <c r="AA141" s="29">
        <v>94</v>
      </c>
      <c r="AB141" s="30">
        <v>11</v>
      </c>
      <c r="AC141" s="29">
        <v>5</v>
      </c>
    </row>
    <row r="142" spans="1:29" ht="25.5" customHeight="1" thickBot="1" x14ac:dyDescent="0.3">
      <c r="A142" s="217" t="s">
        <v>168</v>
      </c>
      <c r="B142" s="216" t="s">
        <v>178</v>
      </c>
      <c r="C142" s="39" t="s">
        <v>179</v>
      </c>
      <c r="D142" s="29"/>
      <c r="E142" s="29"/>
      <c r="F142" s="30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>
        <v>321</v>
      </c>
      <c r="Z142" s="29"/>
      <c r="AA142" s="29"/>
      <c r="AB142" s="29"/>
      <c r="AC142" s="29"/>
    </row>
    <row r="143" spans="1:29" ht="26.25" thickBot="1" x14ac:dyDescent="0.3">
      <c r="A143" s="217"/>
      <c r="B143" s="216"/>
      <c r="C143" s="37" t="s">
        <v>180</v>
      </c>
      <c r="D143" s="29"/>
      <c r="E143" s="29"/>
      <c r="F143" s="30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>
        <v>270</v>
      </c>
      <c r="Z143" s="29"/>
      <c r="AA143" s="29"/>
      <c r="AB143" s="29"/>
      <c r="AC143" s="29"/>
    </row>
    <row r="144" spans="1:29" ht="15.75" thickBot="1" x14ac:dyDescent="0.3">
      <c r="A144" s="217"/>
      <c r="B144" s="216"/>
      <c r="C144" s="37" t="s">
        <v>181</v>
      </c>
      <c r="D144" s="29"/>
      <c r="E144" s="29"/>
      <c r="F144" s="30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>
        <v>134</v>
      </c>
    </row>
    <row r="145" spans="1:29" ht="15.75" thickBot="1" x14ac:dyDescent="0.3">
      <c r="A145" s="217"/>
      <c r="B145" s="216"/>
      <c r="C145" s="37" t="s">
        <v>182</v>
      </c>
      <c r="D145" s="29"/>
      <c r="E145" s="29"/>
      <c r="F145" s="30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>
        <v>605</v>
      </c>
      <c r="AB145" s="29"/>
      <c r="AC145" s="29"/>
    </row>
    <row r="146" spans="1:29" ht="15.75" thickBot="1" x14ac:dyDescent="0.3">
      <c r="A146" s="217"/>
      <c r="B146" s="216"/>
      <c r="C146" s="37" t="s">
        <v>183</v>
      </c>
      <c r="D146" s="29"/>
      <c r="E146" s="29"/>
      <c r="F146" s="30"/>
      <c r="G146" s="29"/>
      <c r="H146" s="29"/>
      <c r="I146" s="29"/>
      <c r="J146" s="29">
        <v>56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1:29" ht="26.25" thickBot="1" x14ac:dyDescent="0.3">
      <c r="A147" s="217"/>
      <c r="B147" s="216"/>
      <c r="C147" s="37" t="s">
        <v>97</v>
      </c>
      <c r="D147" s="29"/>
      <c r="E147" s="29"/>
      <c r="F147" s="30"/>
      <c r="G147" s="29"/>
      <c r="H147" s="29"/>
      <c r="I147" s="29"/>
      <c r="J147" s="29">
        <v>34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ht="15.75" thickBot="1" x14ac:dyDescent="0.3">
      <c r="A148" s="217"/>
      <c r="B148" s="216"/>
      <c r="C148" s="37" t="s">
        <v>184</v>
      </c>
      <c r="D148" s="29"/>
      <c r="E148" s="29"/>
      <c r="F148" s="30"/>
      <c r="G148" s="29"/>
      <c r="H148" s="29"/>
      <c r="I148" s="29"/>
      <c r="J148" s="29"/>
      <c r="K148" s="29">
        <v>122</v>
      </c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15.75" thickBot="1" x14ac:dyDescent="0.3">
      <c r="A149" s="217"/>
      <c r="B149" s="216"/>
      <c r="C149" s="37" t="s">
        <v>185</v>
      </c>
      <c r="D149" s="29"/>
      <c r="E149" s="29"/>
      <c r="F149" s="30"/>
      <c r="G149" s="29"/>
      <c r="H149" s="29"/>
      <c r="I149" s="29"/>
      <c r="J149" s="29"/>
      <c r="K149" s="29"/>
      <c r="L149" s="29"/>
      <c r="M149" s="29"/>
      <c r="N149" s="29"/>
      <c r="O149" s="29">
        <v>220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15.75" thickBot="1" x14ac:dyDescent="0.3">
      <c r="A150" s="217"/>
      <c r="B150" s="216"/>
      <c r="C150" s="37" t="s">
        <v>186</v>
      </c>
      <c r="D150" s="29"/>
      <c r="E150" s="29"/>
      <c r="F150" s="30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>
        <v>362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15.75" thickBot="1" x14ac:dyDescent="0.3">
      <c r="A151" s="217"/>
      <c r="B151" s="216"/>
      <c r="C151" s="37" t="s">
        <v>187</v>
      </c>
      <c r="D151" s="29"/>
      <c r="E151" s="29"/>
      <c r="F151" s="30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>
        <v>170</v>
      </c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15.75" thickBot="1" x14ac:dyDescent="0.3">
      <c r="A152" s="217"/>
      <c r="B152" s="216"/>
      <c r="C152" s="37" t="s">
        <v>188</v>
      </c>
      <c r="D152" s="29"/>
      <c r="E152" s="29"/>
      <c r="F152" s="30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>
        <v>145</v>
      </c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15.75" thickBot="1" x14ac:dyDescent="0.3">
      <c r="A153" s="217"/>
      <c r="B153" s="216"/>
      <c r="C153" s="37" t="s">
        <v>189</v>
      </c>
      <c r="D153" s="29"/>
      <c r="E153" s="29"/>
      <c r="F153" s="30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>
        <v>92</v>
      </c>
      <c r="V153" s="29"/>
      <c r="W153" s="29"/>
      <c r="X153" s="29"/>
      <c r="Y153" s="29"/>
      <c r="Z153" s="29"/>
      <c r="AA153" s="29"/>
      <c r="AB153" s="29"/>
      <c r="AC153" s="29"/>
    </row>
    <row r="154" spans="1:29" ht="15.75" thickBot="1" x14ac:dyDescent="0.3">
      <c r="A154" s="217"/>
      <c r="B154" s="216"/>
      <c r="C154" s="37" t="s">
        <v>190</v>
      </c>
      <c r="D154" s="29"/>
      <c r="E154" s="29"/>
      <c r="F154" s="30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79</v>
      </c>
      <c r="V154" s="29"/>
      <c r="W154" s="29"/>
      <c r="X154" s="29"/>
      <c r="Y154" s="29"/>
      <c r="Z154" s="29"/>
      <c r="AA154" s="29"/>
      <c r="AB154" s="29"/>
      <c r="AC154" s="29"/>
    </row>
    <row r="155" spans="1:29" ht="15.75" thickBot="1" x14ac:dyDescent="0.3">
      <c r="A155" s="217"/>
      <c r="B155" s="216"/>
      <c r="C155" s="37" t="s">
        <v>191</v>
      </c>
      <c r="D155" s="29"/>
      <c r="E155" s="29"/>
      <c r="F155" s="30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784</v>
      </c>
      <c r="V155" s="29"/>
      <c r="W155" s="29"/>
      <c r="X155" s="29"/>
      <c r="Y155" s="29"/>
      <c r="Z155" s="29"/>
      <c r="AA155" s="29"/>
      <c r="AB155" s="29"/>
      <c r="AC155" s="29"/>
    </row>
    <row r="156" spans="1:29" ht="15.75" thickBot="1" x14ac:dyDescent="0.3">
      <c r="A156" s="217"/>
      <c r="B156" s="216"/>
      <c r="C156" s="37" t="s">
        <v>192</v>
      </c>
      <c r="D156" s="29"/>
      <c r="E156" s="29"/>
      <c r="F156" s="30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>
        <v>104</v>
      </c>
      <c r="V156" s="29"/>
      <c r="W156" s="29"/>
      <c r="X156" s="29"/>
      <c r="Y156" s="29"/>
      <c r="Z156" s="29"/>
      <c r="AA156" s="29"/>
      <c r="AB156" s="29"/>
      <c r="AC156" s="29"/>
    </row>
    <row r="157" spans="1:29" ht="26.25" thickBot="1" x14ac:dyDescent="0.3">
      <c r="A157" s="217"/>
      <c r="B157" s="216"/>
      <c r="C157" s="37" t="s">
        <v>193</v>
      </c>
      <c r="D157" s="29"/>
      <c r="E157" s="29"/>
      <c r="F157" s="30"/>
      <c r="G157" s="29"/>
      <c r="H157" s="29"/>
      <c r="I157" s="29"/>
      <c r="J157" s="29">
        <v>7</v>
      </c>
      <c r="K157" s="29">
        <v>2</v>
      </c>
      <c r="L157" s="29"/>
      <c r="M157" s="29"/>
      <c r="N157" s="29"/>
      <c r="O157" s="29">
        <v>8</v>
      </c>
      <c r="P157" s="29"/>
      <c r="Q157" s="29">
        <v>60</v>
      </c>
      <c r="R157" s="29"/>
      <c r="S157" s="29"/>
      <c r="T157" s="29">
        <v>3</v>
      </c>
      <c r="U157" s="29">
        <v>60</v>
      </c>
      <c r="V157" s="29"/>
      <c r="W157" s="29"/>
      <c r="X157" s="29"/>
      <c r="Y157" s="29">
        <v>57</v>
      </c>
      <c r="Z157" s="29"/>
      <c r="AA157" s="29">
        <v>235</v>
      </c>
      <c r="AB157" s="29"/>
      <c r="AC157" s="29">
        <v>1</v>
      </c>
    </row>
    <row r="158" spans="1:29" ht="15.75" thickBot="1" x14ac:dyDescent="0.3">
      <c r="A158" s="217"/>
      <c r="B158" s="216"/>
      <c r="C158" s="41" t="s">
        <v>194</v>
      </c>
      <c r="D158" s="29"/>
      <c r="E158" s="29"/>
      <c r="F158" s="30"/>
      <c r="G158" s="29"/>
      <c r="H158" s="29"/>
      <c r="I158" s="29"/>
      <c r="J158" s="29">
        <v>21</v>
      </c>
      <c r="K158" s="29">
        <v>1</v>
      </c>
      <c r="L158" s="29"/>
      <c r="M158" s="29"/>
      <c r="N158" s="29"/>
      <c r="O158" s="29">
        <v>7</v>
      </c>
      <c r="P158" s="29"/>
      <c r="Q158" s="29">
        <v>36</v>
      </c>
      <c r="R158" s="29">
        <v>17</v>
      </c>
      <c r="S158" s="29"/>
      <c r="T158" s="29">
        <v>52</v>
      </c>
      <c r="U158" s="29">
        <v>159</v>
      </c>
      <c r="V158" s="29"/>
      <c r="W158" s="29"/>
      <c r="X158" s="29"/>
      <c r="Y158" s="29">
        <v>90</v>
      </c>
      <c r="Z158" s="29"/>
      <c r="AA158" s="29">
        <v>1569</v>
      </c>
      <c r="AB158" s="29"/>
      <c r="AC158" s="29">
        <v>12</v>
      </c>
    </row>
    <row r="159" spans="1:29" ht="25.5" customHeight="1" thickBot="1" x14ac:dyDescent="0.3">
      <c r="A159" s="217" t="s">
        <v>171</v>
      </c>
      <c r="B159" s="216" t="s">
        <v>196</v>
      </c>
      <c r="C159" s="39" t="s">
        <v>179</v>
      </c>
      <c r="D159" s="43"/>
      <c r="E159" s="43"/>
      <c r="F159" s="44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29"/>
      <c r="V159" s="43"/>
      <c r="W159" s="43"/>
      <c r="X159" s="43"/>
      <c r="Y159" s="43">
        <v>4.2</v>
      </c>
      <c r="Z159" s="43"/>
      <c r="AA159" s="43"/>
      <c r="AB159" s="43"/>
      <c r="AC159" s="43"/>
    </row>
    <row r="160" spans="1:29" ht="26.25" thickBot="1" x14ac:dyDescent="0.3">
      <c r="A160" s="217"/>
      <c r="B160" s="216"/>
      <c r="C160" s="37" t="s">
        <v>180</v>
      </c>
      <c r="D160" s="43"/>
      <c r="E160" s="43"/>
      <c r="F160" s="44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>
        <v>4.3</v>
      </c>
      <c r="Z160" s="43"/>
      <c r="AA160" s="43"/>
      <c r="AB160" s="43"/>
      <c r="AC160" s="43"/>
    </row>
    <row r="161" spans="1:29" ht="15.75" thickBot="1" x14ac:dyDescent="0.3">
      <c r="A161" s="217"/>
      <c r="B161" s="216"/>
      <c r="C161" s="37" t="s">
        <v>181</v>
      </c>
      <c r="D161" s="43"/>
      <c r="E161" s="43"/>
      <c r="F161" s="44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>
        <v>3.7</v>
      </c>
    </row>
    <row r="162" spans="1:29" ht="15.75" thickBot="1" x14ac:dyDescent="0.3">
      <c r="A162" s="217"/>
      <c r="B162" s="216"/>
      <c r="C162" s="37" t="s">
        <v>182</v>
      </c>
      <c r="D162" s="43"/>
      <c r="E162" s="43"/>
      <c r="F162" s="44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>
        <v>3.6</v>
      </c>
      <c r="AB162" s="43"/>
      <c r="AC162" s="43"/>
    </row>
    <row r="163" spans="1:29" ht="15.75" thickBot="1" x14ac:dyDescent="0.3">
      <c r="A163" s="217"/>
      <c r="B163" s="216"/>
      <c r="C163" s="37" t="s">
        <v>183</v>
      </c>
      <c r="D163" s="43"/>
      <c r="E163" s="43"/>
      <c r="F163" s="44"/>
      <c r="G163" s="43"/>
      <c r="H163" s="43"/>
      <c r="I163" s="43"/>
      <c r="J163" s="43">
        <v>4.4000000000000004</v>
      </c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 ht="26.25" thickBot="1" x14ac:dyDescent="0.3">
      <c r="A164" s="217"/>
      <c r="B164" s="216"/>
      <c r="C164" s="37" t="s">
        <v>97</v>
      </c>
      <c r="D164" s="43"/>
      <c r="E164" s="43"/>
      <c r="F164" s="44"/>
      <c r="G164" s="43"/>
      <c r="H164" s="43"/>
      <c r="I164" s="43"/>
      <c r="J164" s="43">
        <v>4</v>
      </c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 ht="15.75" thickBot="1" x14ac:dyDescent="0.3">
      <c r="A165" s="217"/>
      <c r="B165" s="216"/>
      <c r="C165" s="37" t="s">
        <v>184</v>
      </c>
      <c r="D165" s="43"/>
      <c r="E165" s="43"/>
      <c r="F165" s="44"/>
      <c r="G165" s="43"/>
      <c r="H165" s="43"/>
      <c r="I165" s="43"/>
      <c r="J165" s="43"/>
      <c r="K165" s="43">
        <v>3.9</v>
      </c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ht="15.75" thickBot="1" x14ac:dyDescent="0.3">
      <c r="A166" s="217"/>
      <c r="B166" s="216"/>
      <c r="C166" s="37" t="s">
        <v>185</v>
      </c>
      <c r="D166" s="43"/>
      <c r="E166" s="43"/>
      <c r="F166" s="44"/>
      <c r="G166" s="43"/>
      <c r="H166" s="43"/>
      <c r="I166" s="43"/>
      <c r="J166" s="43"/>
      <c r="K166" s="43"/>
      <c r="L166" s="43"/>
      <c r="M166" s="43"/>
      <c r="N166" s="43"/>
      <c r="O166" s="43">
        <v>4.7</v>
      </c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ht="15.75" thickBot="1" x14ac:dyDescent="0.3">
      <c r="A167" s="217"/>
      <c r="B167" s="216"/>
      <c r="C167" s="37" t="s">
        <v>186</v>
      </c>
      <c r="D167" s="43"/>
      <c r="E167" s="43"/>
      <c r="F167" s="44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>
        <v>4.5999999999999996</v>
      </c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 ht="15.75" thickBot="1" x14ac:dyDescent="0.3">
      <c r="A168" s="217"/>
      <c r="B168" s="216"/>
      <c r="C168" s="37" t="s">
        <v>187</v>
      </c>
      <c r="D168" s="43"/>
      <c r="E168" s="43"/>
      <c r="F168" s="44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>
        <v>4.5</v>
      </c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ht="15.75" thickBot="1" x14ac:dyDescent="0.3">
      <c r="A169" s="217"/>
      <c r="B169" s="216"/>
      <c r="C169" s="37" t="s">
        <v>188</v>
      </c>
      <c r="D169" s="43"/>
      <c r="E169" s="43"/>
      <c r="F169" s="44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>
        <v>4</v>
      </c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ht="15.75" thickBot="1" x14ac:dyDescent="0.3">
      <c r="A170" s="217"/>
      <c r="B170" s="216"/>
      <c r="C170" s="37" t="s">
        <v>189</v>
      </c>
      <c r="D170" s="43"/>
      <c r="E170" s="43"/>
      <c r="F170" s="44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>
        <v>3.5</v>
      </c>
      <c r="V170" s="43"/>
      <c r="W170" s="43"/>
      <c r="X170" s="43"/>
      <c r="Y170" s="43"/>
      <c r="Z170" s="43"/>
      <c r="AA170" s="43"/>
      <c r="AB170" s="43"/>
      <c r="AC170" s="43"/>
    </row>
    <row r="171" spans="1:29" ht="15.75" thickBot="1" x14ac:dyDescent="0.3">
      <c r="A171" s="217"/>
      <c r="B171" s="216"/>
      <c r="C171" s="37" t="s">
        <v>190</v>
      </c>
      <c r="D171" s="43"/>
      <c r="E171" s="43"/>
      <c r="F171" s="44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>
        <v>3.8</v>
      </c>
      <c r="V171" s="43"/>
      <c r="W171" s="43"/>
      <c r="X171" s="43"/>
      <c r="Y171" s="43"/>
      <c r="Z171" s="43"/>
      <c r="AA171" s="43"/>
      <c r="AB171" s="43"/>
      <c r="AC171" s="43"/>
    </row>
    <row r="172" spans="1:29" ht="15.75" thickBot="1" x14ac:dyDescent="0.3">
      <c r="A172" s="217"/>
      <c r="B172" s="216"/>
      <c r="C172" s="37" t="s">
        <v>191</v>
      </c>
      <c r="D172" s="43"/>
      <c r="E172" s="43"/>
      <c r="F172" s="44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>
        <v>3.7</v>
      </c>
      <c r="V172" s="43"/>
      <c r="W172" s="43"/>
      <c r="X172" s="43"/>
      <c r="Y172" s="43"/>
      <c r="Z172" s="43"/>
      <c r="AA172" s="43"/>
      <c r="AB172" s="43"/>
      <c r="AC172" s="43"/>
    </row>
    <row r="173" spans="1:29" ht="15.75" thickBot="1" x14ac:dyDescent="0.3">
      <c r="A173" s="217"/>
      <c r="B173" s="216"/>
      <c r="C173" s="37" t="s">
        <v>192</v>
      </c>
      <c r="D173" s="43"/>
      <c r="E173" s="43"/>
      <c r="F173" s="44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>
        <v>3.8</v>
      </c>
      <c r="V173" s="43"/>
      <c r="W173" s="43"/>
      <c r="X173" s="43"/>
      <c r="Y173" s="43"/>
      <c r="Z173" s="43"/>
      <c r="AA173" s="43"/>
      <c r="AB173" s="43"/>
      <c r="AC173" s="43"/>
    </row>
    <row r="174" spans="1:29" ht="26.25" thickBot="1" x14ac:dyDescent="0.3">
      <c r="A174" s="217"/>
      <c r="B174" s="216"/>
      <c r="C174" s="37" t="s">
        <v>193</v>
      </c>
      <c r="D174" s="43"/>
      <c r="E174" s="43"/>
      <c r="F174" s="44"/>
      <c r="G174" s="43"/>
      <c r="H174" s="43"/>
      <c r="I174" s="43"/>
      <c r="J174" s="43">
        <v>4.7</v>
      </c>
      <c r="K174" s="43">
        <v>3.7</v>
      </c>
      <c r="L174" s="43"/>
      <c r="M174" s="43"/>
      <c r="N174" s="43"/>
      <c r="O174" s="43">
        <v>4.3</v>
      </c>
      <c r="P174" s="43"/>
      <c r="Q174" s="43">
        <v>4.4000000000000004</v>
      </c>
      <c r="R174" s="43"/>
      <c r="S174" s="43"/>
      <c r="T174" s="43">
        <v>4.3</v>
      </c>
      <c r="U174" s="43">
        <v>3.8</v>
      </c>
      <c r="V174" s="43"/>
      <c r="W174" s="43"/>
      <c r="X174" s="43"/>
      <c r="Y174" s="43">
        <v>3.7</v>
      </c>
      <c r="Z174" s="43"/>
      <c r="AA174" s="43">
        <v>3.8</v>
      </c>
      <c r="AB174" s="43"/>
      <c r="AC174" s="43">
        <v>2</v>
      </c>
    </row>
    <row r="175" spans="1:29" ht="15.75" thickBot="1" x14ac:dyDescent="0.3">
      <c r="A175" s="217"/>
      <c r="B175" s="216"/>
      <c r="C175" s="41" t="s">
        <v>194</v>
      </c>
      <c r="D175" s="43"/>
      <c r="E175" s="43"/>
      <c r="F175" s="44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ht="15" customHeight="1" thickBot="1" x14ac:dyDescent="0.3">
      <c r="A176" s="215" t="s">
        <v>177</v>
      </c>
      <c r="B176" s="216" t="s">
        <v>198</v>
      </c>
      <c r="C176" s="35" t="s">
        <v>104</v>
      </c>
      <c r="D176" s="29">
        <v>170</v>
      </c>
      <c r="E176" s="29">
        <v>93</v>
      </c>
      <c r="F176" s="30">
        <v>1200</v>
      </c>
      <c r="G176" s="29">
        <v>212</v>
      </c>
      <c r="H176" s="29">
        <v>139</v>
      </c>
      <c r="I176" s="29">
        <v>184</v>
      </c>
      <c r="J176" s="29">
        <v>114</v>
      </c>
      <c r="K176" s="29">
        <v>141</v>
      </c>
      <c r="L176" s="29">
        <v>771</v>
      </c>
      <c r="M176" s="29">
        <v>289</v>
      </c>
      <c r="N176" s="29">
        <v>119</v>
      </c>
      <c r="O176" s="29">
        <v>238</v>
      </c>
      <c r="P176" s="29">
        <v>179</v>
      </c>
      <c r="Q176" s="29">
        <v>430</v>
      </c>
      <c r="R176" s="29">
        <v>252</v>
      </c>
      <c r="S176" s="29">
        <v>181</v>
      </c>
      <c r="T176" s="29">
        <v>181</v>
      </c>
      <c r="U176" s="29">
        <v>728</v>
      </c>
      <c r="V176" s="29">
        <v>145</v>
      </c>
      <c r="W176" s="29">
        <v>679</v>
      </c>
      <c r="X176" s="29">
        <v>361</v>
      </c>
      <c r="Y176" s="29">
        <v>433</v>
      </c>
      <c r="Z176" s="29">
        <v>582</v>
      </c>
      <c r="AA176" s="29">
        <v>1817</v>
      </c>
      <c r="AB176" s="29">
        <v>120</v>
      </c>
      <c r="AC176" s="29">
        <v>128</v>
      </c>
    </row>
    <row r="177" spans="1:29" ht="15.75" thickBot="1" x14ac:dyDescent="0.3">
      <c r="A177" s="215"/>
      <c r="B177" s="216"/>
      <c r="C177" s="37" t="s">
        <v>65</v>
      </c>
      <c r="D177" s="29">
        <v>14</v>
      </c>
      <c r="E177" s="29">
        <v>13</v>
      </c>
      <c r="F177" s="30">
        <v>467</v>
      </c>
      <c r="G177" s="29">
        <v>8</v>
      </c>
      <c r="H177" s="29">
        <v>58</v>
      </c>
      <c r="I177" s="29">
        <v>40</v>
      </c>
      <c r="J177" s="29">
        <v>4</v>
      </c>
      <c r="K177" s="29">
        <v>1</v>
      </c>
      <c r="L177" s="29">
        <v>177</v>
      </c>
      <c r="M177" s="29">
        <v>170</v>
      </c>
      <c r="N177" s="29">
        <v>9</v>
      </c>
      <c r="O177" s="29">
        <v>14</v>
      </c>
      <c r="P177" s="29">
        <v>16</v>
      </c>
      <c r="Q177" s="29">
        <v>13</v>
      </c>
      <c r="R177" s="29">
        <v>25</v>
      </c>
      <c r="S177" s="29">
        <v>175</v>
      </c>
      <c r="T177" s="29">
        <v>13</v>
      </c>
      <c r="U177" s="29">
        <v>188</v>
      </c>
      <c r="V177" s="29">
        <v>29</v>
      </c>
      <c r="W177" s="29">
        <v>54</v>
      </c>
      <c r="X177" s="29">
        <v>154</v>
      </c>
      <c r="Y177" s="29">
        <v>30</v>
      </c>
      <c r="Z177" s="29">
        <v>147</v>
      </c>
      <c r="AA177" s="29">
        <v>227</v>
      </c>
      <c r="AB177" s="29">
        <v>22</v>
      </c>
      <c r="AC177" s="29">
        <v>2</v>
      </c>
    </row>
    <row r="178" spans="1:29" ht="15.75" thickBot="1" x14ac:dyDescent="0.3">
      <c r="A178" s="215"/>
      <c r="B178" s="216"/>
      <c r="C178" s="36" t="s">
        <v>66</v>
      </c>
      <c r="D178" s="29">
        <v>28</v>
      </c>
      <c r="E178" s="29">
        <v>18</v>
      </c>
      <c r="F178" s="30">
        <v>331</v>
      </c>
      <c r="G178" s="29">
        <v>34</v>
      </c>
      <c r="H178" s="29">
        <v>62</v>
      </c>
      <c r="I178" s="29">
        <v>95</v>
      </c>
      <c r="J178" s="29">
        <v>26</v>
      </c>
      <c r="K178" s="29">
        <v>9</v>
      </c>
      <c r="L178" s="29">
        <v>272</v>
      </c>
      <c r="M178" s="29">
        <v>184</v>
      </c>
      <c r="N178" s="29">
        <v>19</v>
      </c>
      <c r="O178" s="29">
        <v>27</v>
      </c>
      <c r="P178" s="29">
        <v>40</v>
      </c>
      <c r="Q178" s="29">
        <v>37</v>
      </c>
      <c r="R178" s="29">
        <v>19</v>
      </c>
      <c r="S178" s="29">
        <v>171</v>
      </c>
      <c r="T178" s="29">
        <v>49</v>
      </c>
      <c r="U178" s="29">
        <v>383</v>
      </c>
      <c r="V178" s="29">
        <v>37</v>
      </c>
      <c r="W178" s="29">
        <v>134</v>
      </c>
      <c r="X178" s="29">
        <v>150</v>
      </c>
      <c r="Y178" s="29">
        <v>41</v>
      </c>
      <c r="Z178" s="29">
        <v>261</v>
      </c>
      <c r="AA178" s="29">
        <v>591</v>
      </c>
      <c r="AB178" s="29">
        <v>28</v>
      </c>
      <c r="AC178" s="29">
        <v>12</v>
      </c>
    </row>
    <row r="179" spans="1:29" ht="15.75" thickBot="1" x14ac:dyDescent="0.3">
      <c r="A179" s="215"/>
      <c r="B179" s="216"/>
      <c r="C179" s="37" t="s">
        <v>172</v>
      </c>
      <c r="D179" s="29">
        <v>2</v>
      </c>
      <c r="E179" s="29">
        <v>1</v>
      </c>
      <c r="F179" s="30">
        <v>16</v>
      </c>
      <c r="G179" s="29">
        <v>4</v>
      </c>
      <c r="H179" s="29">
        <v>3</v>
      </c>
      <c r="I179" s="29">
        <v>4</v>
      </c>
      <c r="J179" s="29">
        <v>1</v>
      </c>
      <c r="K179" s="29">
        <v>1</v>
      </c>
      <c r="L179" s="29">
        <v>7</v>
      </c>
      <c r="M179" s="29">
        <v>10</v>
      </c>
      <c r="N179" s="29">
        <v>2</v>
      </c>
      <c r="O179" s="29">
        <v>1</v>
      </c>
      <c r="P179" s="29">
        <v>2</v>
      </c>
      <c r="Q179" s="29">
        <v>3</v>
      </c>
      <c r="R179" s="29">
        <v>5</v>
      </c>
      <c r="S179" s="29">
        <v>8</v>
      </c>
      <c r="T179" s="29">
        <v>5</v>
      </c>
      <c r="U179" s="29">
        <v>19</v>
      </c>
      <c r="V179" s="29">
        <v>2</v>
      </c>
      <c r="W179" s="29">
        <v>24</v>
      </c>
      <c r="X179" s="29">
        <v>11</v>
      </c>
      <c r="Y179" s="29">
        <v>10</v>
      </c>
      <c r="Z179" s="29">
        <v>8</v>
      </c>
      <c r="AA179" s="29">
        <v>35</v>
      </c>
      <c r="AB179" s="29">
        <v>3</v>
      </c>
      <c r="AC179" s="29">
        <v>7</v>
      </c>
    </row>
    <row r="180" spans="1:29" ht="26.25" thickBot="1" x14ac:dyDescent="0.3">
      <c r="A180" s="215"/>
      <c r="B180" s="216"/>
      <c r="C180" s="41" t="s">
        <v>199</v>
      </c>
      <c r="D180" s="29">
        <v>6</v>
      </c>
      <c r="E180" s="29">
        <v>37</v>
      </c>
      <c r="F180" s="30">
        <v>28</v>
      </c>
      <c r="G180" s="29">
        <v>14</v>
      </c>
      <c r="H180" s="29">
        <v>12</v>
      </c>
      <c r="I180" s="29">
        <v>9</v>
      </c>
      <c r="J180" s="29">
        <v>15</v>
      </c>
      <c r="K180" s="29">
        <v>7</v>
      </c>
      <c r="L180" s="29">
        <v>28</v>
      </c>
      <c r="M180" s="29">
        <v>23</v>
      </c>
      <c r="N180" s="29">
        <v>12</v>
      </c>
      <c r="O180" s="29">
        <v>5</v>
      </c>
      <c r="P180" s="29">
        <v>9</v>
      </c>
      <c r="Q180" s="29">
        <v>16</v>
      </c>
      <c r="R180" s="29">
        <v>8</v>
      </c>
      <c r="S180" s="29">
        <v>13</v>
      </c>
      <c r="T180" s="29">
        <v>22</v>
      </c>
      <c r="U180" s="29">
        <v>44</v>
      </c>
      <c r="V180" s="29">
        <v>14</v>
      </c>
      <c r="W180" s="29">
        <v>15</v>
      </c>
      <c r="X180" s="29">
        <v>8</v>
      </c>
      <c r="Y180" s="29">
        <v>5</v>
      </c>
      <c r="Z180" s="29">
        <v>9</v>
      </c>
      <c r="AA180" s="29">
        <v>77</v>
      </c>
      <c r="AB180" s="29">
        <v>0</v>
      </c>
      <c r="AC180" s="29">
        <v>0</v>
      </c>
    </row>
    <row r="181" spans="1:29" ht="25.5" customHeight="1" thickBot="1" x14ac:dyDescent="0.3">
      <c r="A181" s="217" t="s">
        <v>195</v>
      </c>
      <c r="B181" s="216" t="s">
        <v>201</v>
      </c>
      <c r="C181" s="39" t="s">
        <v>202</v>
      </c>
      <c r="D181" s="29">
        <v>2</v>
      </c>
      <c r="E181" s="29">
        <v>10</v>
      </c>
      <c r="F181" s="30">
        <v>187</v>
      </c>
      <c r="G181" s="29">
        <v>8</v>
      </c>
      <c r="H181" s="29">
        <v>16</v>
      </c>
      <c r="I181" s="29">
        <v>12</v>
      </c>
      <c r="J181" s="29">
        <v>1</v>
      </c>
      <c r="K181" s="29">
        <v>4</v>
      </c>
      <c r="L181" s="29">
        <v>71</v>
      </c>
      <c r="M181" s="29">
        <v>43</v>
      </c>
      <c r="N181" s="29">
        <v>5</v>
      </c>
      <c r="O181" s="29">
        <v>5</v>
      </c>
      <c r="P181" s="29">
        <v>8</v>
      </c>
      <c r="Q181" s="29">
        <v>9</v>
      </c>
      <c r="R181" s="29">
        <v>0</v>
      </c>
      <c r="S181" s="29">
        <v>45</v>
      </c>
      <c r="T181" s="29">
        <v>8</v>
      </c>
      <c r="U181" s="29">
        <v>91</v>
      </c>
      <c r="V181" s="29">
        <v>9</v>
      </c>
      <c r="W181" s="29">
        <v>46</v>
      </c>
      <c r="X181" s="29">
        <v>29</v>
      </c>
      <c r="Y181" s="29">
        <v>27</v>
      </c>
      <c r="Z181" s="29">
        <v>67</v>
      </c>
      <c r="AA181" s="29">
        <v>107</v>
      </c>
      <c r="AB181" s="29">
        <v>13</v>
      </c>
      <c r="AC181" s="29">
        <v>1</v>
      </c>
    </row>
    <row r="182" spans="1:29" ht="26.25" thickBot="1" x14ac:dyDescent="0.3">
      <c r="A182" s="217"/>
      <c r="B182" s="216"/>
      <c r="C182" s="37" t="s">
        <v>203</v>
      </c>
      <c r="D182" s="29">
        <v>9</v>
      </c>
      <c r="E182" s="29">
        <v>10</v>
      </c>
      <c r="F182" s="30">
        <v>455</v>
      </c>
      <c r="G182" s="29">
        <v>13</v>
      </c>
      <c r="H182" s="29">
        <v>33</v>
      </c>
      <c r="I182" s="29">
        <v>95</v>
      </c>
      <c r="J182" s="29">
        <v>15</v>
      </c>
      <c r="K182" s="29">
        <v>1</v>
      </c>
      <c r="L182" s="29">
        <v>220</v>
      </c>
      <c r="M182" s="29">
        <v>187</v>
      </c>
      <c r="N182" s="29">
        <v>6</v>
      </c>
      <c r="O182" s="29">
        <v>17</v>
      </c>
      <c r="P182" s="29">
        <v>18</v>
      </c>
      <c r="Q182" s="29">
        <v>15</v>
      </c>
      <c r="R182" s="29">
        <v>23</v>
      </c>
      <c r="S182" s="29">
        <v>214</v>
      </c>
      <c r="T182" s="29">
        <v>18</v>
      </c>
      <c r="U182" s="29">
        <v>369</v>
      </c>
      <c r="V182" s="29">
        <v>11</v>
      </c>
      <c r="W182" s="29">
        <v>75</v>
      </c>
      <c r="X182" s="29">
        <v>166</v>
      </c>
      <c r="Y182" s="29">
        <v>15</v>
      </c>
      <c r="Z182" s="29">
        <v>314</v>
      </c>
      <c r="AA182" s="29">
        <v>510</v>
      </c>
      <c r="AB182" s="29">
        <v>11</v>
      </c>
      <c r="AC182" s="29">
        <v>6</v>
      </c>
    </row>
    <row r="183" spans="1:29" ht="26.25" thickBot="1" x14ac:dyDescent="0.3">
      <c r="A183" s="217"/>
      <c r="B183" s="216"/>
      <c r="C183" s="37" t="s">
        <v>204</v>
      </c>
      <c r="D183" s="29">
        <v>24</v>
      </c>
      <c r="E183" s="29">
        <v>19</v>
      </c>
      <c r="F183" s="30">
        <v>431</v>
      </c>
      <c r="G183" s="29">
        <v>18</v>
      </c>
      <c r="H183" s="29">
        <v>76</v>
      </c>
      <c r="I183" s="29">
        <v>75</v>
      </c>
      <c r="J183" s="29">
        <v>9</v>
      </c>
      <c r="K183" s="29">
        <v>4</v>
      </c>
      <c r="L183" s="29">
        <v>328</v>
      </c>
      <c r="M183" s="29">
        <v>205</v>
      </c>
      <c r="N183" s="29">
        <v>19</v>
      </c>
      <c r="O183" s="29">
        <v>19</v>
      </c>
      <c r="P183" s="29">
        <v>28</v>
      </c>
      <c r="Q183" s="29">
        <v>29</v>
      </c>
      <c r="R183" s="29">
        <v>18</v>
      </c>
      <c r="S183" s="29">
        <v>259</v>
      </c>
      <c r="T183" s="29">
        <v>32</v>
      </c>
      <c r="U183" s="29">
        <v>245</v>
      </c>
      <c r="V183" s="29">
        <v>35</v>
      </c>
      <c r="W183" s="29">
        <v>96</v>
      </c>
      <c r="X183" s="29">
        <v>212</v>
      </c>
      <c r="Y183" s="29">
        <v>25</v>
      </c>
      <c r="Z183" s="29">
        <v>167</v>
      </c>
      <c r="AA183" s="29">
        <v>309</v>
      </c>
      <c r="AB183" s="29">
        <v>31</v>
      </c>
      <c r="AC183" s="29">
        <v>1</v>
      </c>
    </row>
    <row r="184" spans="1:29" ht="15.75" thickBot="1" x14ac:dyDescent="0.3">
      <c r="A184" s="217"/>
      <c r="B184" s="216"/>
      <c r="C184" s="37" t="s">
        <v>107</v>
      </c>
      <c r="D184" s="29">
        <v>9</v>
      </c>
      <c r="E184" s="29">
        <v>1</v>
      </c>
      <c r="F184" s="30">
        <v>45</v>
      </c>
      <c r="G184" s="29">
        <v>9</v>
      </c>
      <c r="H184" s="29">
        <v>12</v>
      </c>
      <c r="I184" s="29">
        <v>6</v>
      </c>
      <c r="J184" s="29">
        <v>4</v>
      </c>
      <c r="K184" s="29">
        <v>0</v>
      </c>
      <c r="L184" s="29">
        <v>36</v>
      </c>
      <c r="M184" s="29">
        <v>49</v>
      </c>
      <c r="N184" s="29">
        <v>2</v>
      </c>
      <c r="O184" s="29">
        <v>3</v>
      </c>
      <c r="P184" s="29">
        <v>11</v>
      </c>
      <c r="Q184" s="29">
        <v>8</v>
      </c>
      <c r="R184" s="29">
        <v>7</v>
      </c>
      <c r="S184" s="29">
        <v>37</v>
      </c>
      <c r="T184" s="29">
        <v>9</v>
      </c>
      <c r="U184" s="29">
        <v>67</v>
      </c>
      <c r="V184" s="29">
        <v>10</v>
      </c>
      <c r="W184" s="29">
        <v>26</v>
      </c>
      <c r="X184" s="29">
        <v>33</v>
      </c>
      <c r="Y184" s="29">
        <v>12</v>
      </c>
      <c r="Z184" s="29">
        <v>27</v>
      </c>
      <c r="AA184" s="29">
        <v>117</v>
      </c>
      <c r="AB184" s="29">
        <v>6</v>
      </c>
      <c r="AC184" s="29">
        <v>1</v>
      </c>
    </row>
    <row r="185" spans="1:29" ht="15.75" thickBot="1" x14ac:dyDescent="0.3">
      <c r="A185" s="217"/>
      <c r="B185" s="216"/>
      <c r="C185" s="41" t="s">
        <v>84</v>
      </c>
      <c r="D185" s="29">
        <v>6</v>
      </c>
      <c r="E185" s="29">
        <v>3</v>
      </c>
      <c r="F185" s="30">
        <v>25</v>
      </c>
      <c r="G185" s="29">
        <v>7</v>
      </c>
      <c r="H185" s="29">
        <v>17</v>
      </c>
      <c r="I185" s="29">
        <v>4</v>
      </c>
      <c r="J185" s="29">
        <v>5</v>
      </c>
      <c r="K185" s="29">
        <v>1</v>
      </c>
      <c r="L185" s="29">
        <v>17</v>
      </c>
      <c r="M185" s="29">
        <v>20</v>
      </c>
      <c r="N185" s="29">
        <v>3</v>
      </c>
      <c r="O185" s="29">
        <v>12</v>
      </c>
      <c r="P185" s="29">
        <v>6</v>
      </c>
      <c r="Q185" s="29">
        <v>7</v>
      </c>
      <c r="R185" s="29">
        <v>5</v>
      </c>
      <c r="S185" s="29">
        <v>8</v>
      </c>
      <c r="T185" s="29">
        <v>11</v>
      </c>
      <c r="U185" s="29">
        <v>33</v>
      </c>
      <c r="V185" s="29">
        <v>7</v>
      </c>
      <c r="W185" s="29">
        <v>16</v>
      </c>
      <c r="X185" s="29">
        <v>12</v>
      </c>
      <c r="Y185" s="29">
        <v>12</v>
      </c>
      <c r="Z185" s="29">
        <v>16</v>
      </c>
      <c r="AA185" s="29">
        <v>67</v>
      </c>
      <c r="AB185" s="29">
        <v>5</v>
      </c>
      <c r="AC185" s="29">
        <v>5</v>
      </c>
    </row>
    <row r="186" spans="1:29" ht="15" customHeight="1" thickBot="1" x14ac:dyDescent="0.3">
      <c r="A186" s="215" t="s">
        <v>197</v>
      </c>
      <c r="B186" s="216" t="s">
        <v>206</v>
      </c>
      <c r="C186" s="35" t="s">
        <v>104</v>
      </c>
      <c r="D186" s="29">
        <v>172</v>
      </c>
      <c r="E186" s="29">
        <v>89</v>
      </c>
      <c r="F186" s="30">
        <v>1340</v>
      </c>
      <c r="G186" s="29">
        <v>186</v>
      </c>
      <c r="H186" s="29">
        <v>115</v>
      </c>
      <c r="I186" s="29">
        <v>187</v>
      </c>
      <c r="J186" s="29">
        <v>104</v>
      </c>
      <c r="K186" s="29">
        <v>132</v>
      </c>
      <c r="L186" s="29">
        <v>835</v>
      </c>
      <c r="M186" s="29">
        <v>267</v>
      </c>
      <c r="N186" s="29">
        <v>98</v>
      </c>
      <c r="O186" s="29">
        <v>240</v>
      </c>
      <c r="P186" s="29">
        <v>153</v>
      </c>
      <c r="Q186" s="29">
        <v>414</v>
      </c>
      <c r="R186" s="29">
        <v>206</v>
      </c>
      <c r="S186" s="29">
        <v>240</v>
      </c>
      <c r="T186" s="29">
        <v>163</v>
      </c>
      <c r="U186" s="29">
        <v>737</v>
      </c>
      <c r="V186" s="29">
        <v>134</v>
      </c>
      <c r="W186" s="29">
        <v>659</v>
      </c>
      <c r="X186" s="29">
        <v>348</v>
      </c>
      <c r="Y186" s="29">
        <v>425</v>
      </c>
      <c r="Z186" s="29">
        <v>663</v>
      </c>
      <c r="AA186" s="29">
        <v>1821</v>
      </c>
      <c r="AB186" s="29">
        <v>115</v>
      </c>
      <c r="AC186" s="29">
        <v>121</v>
      </c>
    </row>
    <row r="187" spans="1:29" ht="15.75" thickBot="1" x14ac:dyDescent="0.3">
      <c r="A187" s="215"/>
      <c r="B187" s="216"/>
      <c r="C187" s="37" t="s">
        <v>65</v>
      </c>
      <c r="D187" s="29">
        <v>7</v>
      </c>
      <c r="E187" s="29">
        <v>9</v>
      </c>
      <c r="F187" s="30">
        <v>352</v>
      </c>
      <c r="G187" s="29">
        <v>17</v>
      </c>
      <c r="H187" s="29">
        <v>44</v>
      </c>
      <c r="I187" s="29">
        <v>30</v>
      </c>
      <c r="J187" s="29">
        <v>6</v>
      </c>
      <c r="K187" s="29">
        <v>3</v>
      </c>
      <c r="L187" s="29">
        <v>112</v>
      </c>
      <c r="M187" s="29">
        <v>139</v>
      </c>
      <c r="N187" s="29">
        <v>13</v>
      </c>
      <c r="O187" s="29">
        <v>9</v>
      </c>
      <c r="P187" s="29">
        <v>19</v>
      </c>
      <c r="Q187" s="29">
        <v>21</v>
      </c>
      <c r="R187" s="29">
        <v>21</v>
      </c>
      <c r="S187" s="29">
        <v>96</v>
      </c>
      <c r="T187" s="29">
        <v>15</v>
      </c>
      <c r="U187" s="29">
        <v>159</v>
      </c>
      <c r="V187" s="29">
        <v>23</v>
      </c>
      <c r="W187" s="29">
        <v>59</v>
      </c>
      <c r="X187" s="29">
        <v>102</v>
      </c>
      <c r="Y187" s="29">
        <v>33</v>
      </c>
      <c r="Z187" s="29">
        <v>91</v>
      </c>
      <c r="AA187" s="29">
        <v>218</v>
      </c>
      <c r="AB187" s="29">
        <v>18</v>
      </c>
      <c r="AC187" s="29">
        <v>2</v>
      </c>
    </row>
    <row r="188" spans="1:29" ht="15.75" thickBot="1" x14ac:dyDescent="0.3">
      <c r="A188" s="215"/>
      <c r="B188" s="216"/>
      <c r="C188" s="36" t="s">
        <v>66</v>
      </c>
      <c r="D188" s="29">
        <v>22</v>
      </c>
      <c r="E188" s="29">
        <v>13</v>
      </c>
      <c r="F188" s="30">
        <v>240</v>
      </c>
      <c r="G188" s="29">
        <v>36</v>
      </c>
      <c r="H188" s="29">
        <v>57</v>
      </c>
      <c r="I188" s="29">
        <v>45</v>
      </c>
      <c r="J188" s="29">
        <v>22</v>
      </c>
      <c r="K188" s="29">
        <v>6</v>
      </c>
      <c r="L188" s="29">
        <v>177</v>
      </c>
      <c r="M188" s="29">
        <v>158</v>
      </c>
      <c r="N188" s="29">
        <v>21</v>
      </c>
      <c r="O188" s="29">
        <v>18</v>
      </c>
      <c r="P188" s="29">
        <v>36</v>
      </c>
      <c r="Q188" s="29">
        <v>37</v>
      </c>
      <c r="R188" s="29">
        <v>14</v>
      </c>
      <c r="S188" s="29">
        <v>1377</v>
      </c>
      <c r="T188" s="29">
        <v>44</v>
      </c>
      <c r="U188" s="29">
        <v>262</v>
      </c>
      <c r="V188" s="29">
        <v>36</v>
      </c>
      <c r="W188" s="29">
        <v>108</v>
      </c>
      <c r="X188" s="29">
        <v>126</v>
      </c>
      <c r="Y188" s="29">
        <v>37</v>
      </c>
      <c r="Z188" s="29">
        <v>164</v>
      </c>
      <c r="AA188" s="29">
        <v>407</v>
      </c>
      <c r="AB188" s="29">
        <v>26</v>
      </c>
      <c r="AC188" s="29">
        <v>14</v>
      </c>
    </row>
    <row r="189" spans="1:29" ht="15.75" thickBot="1" x14ac:dyDescent="0.3">
      <c r="A189" s="215"/>
      <c r="B189" s="216"/>
      <c r="C189" s="37" t="s">
        <v>172</v>
      </c>
      <c r="D189" s="29">
        <v>4</v>
      </c>
      <c r="E189" s="29">
        <v>1</v>
      </c>
      <c r="F189" s="30">
        <v>39</v>
      </c>
      <c r="G189" s="29">
        <v>9</v>
      </c>
      <c r="H189" s="29">
        <v>9</v>
      </c>
      <c r="I189" s="29">
        <v>14</v>
      </c>
      <c r="J189" s="29">
        <v>3</v>
      </c>
      <c r="K189" s="29">
        <v>1</v>
      </c>
      <c r="L189" s="29">
        <v>45</v>
      </c>
      <c r="M189" s="29">
        <v>42</v>
      </c>
      <c r="N189" s="29">
        <v>4</v>
      </c>
      <c r="O189" s="29">
        <v>4</v>
      </c>
      <c r="P189" s="29">
        <v>5</v>
      </c>
      <c r="Q189" s="29">
        <v>4</v>
      </c>
      <c r="R189" s="29">
        <v>2</v>
      </c>
      <c r="S189" s="29">
        <v>32</v>
      </c>
      <c r="T189" s="29">
        <v>11</v>
      </c>
      <c r="U189" s="29">
        <v>81</v>
      </c>
      <c r="V189" s="29">
        <v>7</v>
      </c>
      <c r="W189" s="29">
        <v>40</v>
      </c>
      <c r="X189" s="29">
        <v>35</v>
      </c>
      <c r="Y189" s="29">
        <v>15</v>
      </c>
      <c r="Z189" s="29">
        <v>52</v>
      </c>
      <c r="AA189" s="29">
        <v>148</v>
      </c>
      <c r="AB189" s="29">
        <v>12</v>
      </c>
      <c r="AC189" s="29">
        <v>12</v>
      </c>
    </row>
    <row r="190" spans="1:29" ht="26.25" thickBot="1" x14ac:dyDescent="0.3">
      <c r="A190" s="215"/>
      <c r="B190" s="216"/>
      <c r="C190" s="41" t="s">
        <v>207</v>
      </c>
      <c r="D190" s="29">
        <v>15</v>
      </c>
      <c r="E190" s="29">
        <v>50</v>
      </c>
      <c r="F190" s="30">
        <v>69</v>
      </c>
      <c r="G190" s="29">
        <v>24</v>
      </c>
      <c r="H190" s="29">
        <v>48</v>
      </c>
      <c r="I190" s="29">
        <v>56</v>
      </c>
      <c r="J190" s="29">
        <v>25</v>
      </c>
      <c r="K190" s="29">
        <v>17</v>
      </c>
      <c r="L190" s="29">
        <v>85</v>
      </c>
      <c r="M190" s="29">
        <v>67</v>
      </c>
      <c r="N190" s="29">
        <v>25</v>
      </c>
      <c r="O190" s="29">
        <v>13</v>
      </c>
      <c r="P190" s="29">
        <v>33</v>
      </c>
      <c r="Q190" s="29">
        <v>22</v>
      </c>
      <c r="R190" s="29">
        <v>66</v>
      </c>
      <c r="S190" s="29">
        <v>41</v>
      </c>
      <c r="T190" s="29">
        <v>37</v>
      </c>
      <c r="U190" s="29">
        <v>121</v>
      </c>
      <c r="V190" s="29">
        <v>25</v>
      </c>
      <c r="W190" s="29">
        <v>38</v>
      </c>
      <c r="X190" s="29">
        <v>70</v>
      </c>
      <c r="Y190" s="29">
        <v>9</v>
      </c>
      <c r="Z190" s="29">
        <v>35</v>
      </c>
      <c r="AA190" s="29">
        <v>141</v>
      </c>
      <c r="AB190" s="29">
        <v>2</v>
      </c>
      <c r="AC190" s="29">
        <v>0</v>
      </c>
    </row>
    <row r="191" spans="1:29" ht="15" customHeight="1" thickBot="1" x14ac:dyDescent="0.3">
      <c r="A191" s="217" t="s">
        <v>200</v>
      </c>
      <c r="B191" s="216" t="s">
        <v>209</v>
      </c>
      <c r="C191" s="49" t="s">
        <v>210</v>
      </c>
      <c r="D191" s="29">
        <v>10</v>
      </c>
      <c r="E191" s="29">
        <v>10</v>
      </c>
      <c r="F191" s="30">
        <v>248</v>
      </c>
      <c r="G191" s="29">
        <v>17</v>
      </c>
      <c r="H191" s="29">
        <v>45</v>
      </c>
      <c r="I191" s="29">
        <v>32</v>
      </c>
      <c r="J191" s="29">
        <v>10</v>
      </c>
      <c r="K191" s="29">
        <v>5</v>
      </c>
      <c r="L191" s="29">
        <v>138</v>
      </c>
      <c r="M191" s="29">
        <v>120</v>
      </c>
      <c r="N191" s="29">
        <v>18</v>
      </c>
      <c r="O191" s="29">
        <v>10</v>
      </c>
      <c r="P191" s="29">
        <v>17</v>
      </c>
      <c r="Q191" s="29">
        <v>19</v>
      </c>
      <c r="R191" s="29">
        <v>13</v>
      </c>
      <c r="S191" s="29">
        <v>106</v>
      </c>
      <c r="T191" s="29">
        <v>18</v>
      </c>
      <c r="U191" s="29">
        <v>190</v>
      </c>
      <c r="V191" s="29">
        <v>18</v>
      </c>
      <c r="W191" s="29">
        <v>74</v>
      </c>
      <c r="X191" s="29">
        <v>107</v>
      </c>
      <c r="Y191" s="29">
        <v>30</v>
      </c>
      <c r="Z191" s="29">
        <v>105</v>
      </c>
      <c r="AA191" s="29">
        <v>234</v>
      </c>
      <c r="AB191" s="29">
        <v>18</v>
      </c>
      <c r="AC191" s="29">
        <v>6</v>
      </c>
    </row>
    <row r="192" spans="1:29" ht="26.25" thickBot="1" x14ac:dyDescent="0.3">
      <c r="A192" s="217"/>
      <c r="B192" s="216"/>
      <c r="C192" s="46" t="s">
        <v>211</v>
      </c>
      <c r="D192" s="29">
        <v>9</v>
      </c>
      <c r="E192" s="29">
        <v>11</v>
      </c>
      <c r="F192" s="30">
        <v>435</v>
      </c>
      <c r="G192" s="29">
        <v>39</v>
      </c>
      <c r="H192" s="29">
        <v>51</v>
      </c>
      <c r="I192" s="29">
        <v>45</v>
      </c>
      <c r="J192" s="29">
        <v>14</v>
      </c>
      <c r="K192" s="29">
        <v>4</v>
      </c>
      <c r="L192" s="29">
        <v>184</v>
      </c>
      <c r="M192" s="29">
        <v>209</v>
      </c>
      <c r="N192" s="29">
        <v>17</v>
      </c>
      <c r="O192" s="29">
        <v>20</v>
      </c>
      <c r="P192" s="29">
        <v>41</v>
      </c>
      <c r="Q192" s="29">
        <v>34</v>
      </c>
      <c r="R192" s="29">
        <v>22</v>
      </c>
      <c r="S192" s="29">
        <v>178</v>
      </c>
      <c r="T192" s="29">
        <v>32</v>
      </c>
      <c r="U192" s="29">
        <v>290</v>
      </c>
      <c r="V192" s="29">
        <v>30</v>
      </c>
      <c r="W192" s="29">
        <v>111</v>
      </c>
      <c r="X192" s="29">
        <v>153</v>
      </c>
      <c r="Y192" s="29">
        <v>58</v>
      </c>
      <c r="Z192" s="29">
        <v>182</v>
      </c>
      <c r="AA192" s="29">
        <v>425</v>
      </c>
      <c r="AB192" s="29">
        <v>30</v>
      </c>
      <c r="AC192" s="29">
        <v>7</v>
      </c>
    </row>
    <row r="193" spans="1:29" ht="15.75" thickBot="1" x14ac:dyDescent="0.3">
      <c r="A193" s="217"/>
      <c r="B193" s="216"/>
      <c r="C193" s="46" t="s">
        <v>136</v>
      </c>
      <c r="D193" s="29">
        <v>5</v>
      </c>
      <c r="E193" s="29">
        <v>2</v>
      </c>
      <c r="F193" s="30">
        <v>8</v>
      </c>
      <c r="G193" s="29">
        <v>6</v>
      </c>
      <c r="H193" s="29">
        <v>11</v>
      </c>
      <c r="I193" s="29">
        <v>5</v>
      </c>
      <c r="J193" s="29">
        <v>8</v>
      </c>
      <c r="K193" s="29">
        <v>1</v>
      </c>
      <c r="L193" s="29">
        <v>18</v>
      </c>
      <c r="M193" s="29">
        <v>28</v>
      </c>
      <c r="N193" s="29">
        <v>3</v>
      </c>
      <c r="O193" s="29">
        <v>0</v>
      </c>
      <c r="P193" s="29">
        <v>4</v>
      </c>
      <c r="Q193" s="29">
        <v>8</v>
      </c>
      <c r="R193" s="29">
        <v>3</v>
      </c>
      <c r="S193" s="29">
        <v>11</v>
      </c>
      <c r="T193" s="29">
        <v>5</v>
      </c>
      <c r="U193" s="29">
        <v>36</v>
      </c>
      <c r="V193" s="29">
        <v>4</v>
      </c>
      <c r="W193" s="29">
        <v>11</v>
      </c>
      <c r="X193" s="29">
        <v>19</v>
      </c>
      <c r="Y193" s="29">
        <v>8</v>
      </c>
      <c r="Z193" s="29">
        <v>17</v>
      </c>
      <c r="AA193" s="29">
        <v>61</v>
      </c>
      <c r="AB193" s="29">
        <v>4</v>
      </c>
      <c r="AC193" s="29">
        <v>0</v>
      </c>
    </row>
    <row r="194" spans="1:29" ht="15.75" thickBot="1" x14ac:dyDescent="0.3">
      <c r="A194" s="217"/>
      <c r="B194" s="216"/>
      <c r="C194" s="50" t="s">
        <v>79</v>
      </c>
      <c r="D194" s="29">
        <v>9</v>
      </c>
      <c r="E194" s="29">
        <v>4</v>
      </c>
      <c r="F194" s="30">
        <v>33</v>
      </c>
      <c r="G194" s="29">
        <v>6</v>
      </c>
      <c r="H194" s="29">
        <v>15</v>
      </c>
      <c r="I194" s="29">
        <v>11</v>
      </c>
      <c r="J194" s="29">
        <v>2</v>
      </c>
      <c r="K194" s="29">
        <v>3</v>
      </c>
      <c r="L194" s="29">
        <v>38</v>
      </c>
      <c r="M194" s="29">
        <v>41</v>
      </c>
      <c r="N194" s="29">
        <v>5</v>
      </c>
      <c r="O194" s="29">
        <v>2</v>
      </c>
      <c r="P194" s="29">
        <v>7</v>
      </c>
      <c r="Q194" s="29">
        <v>16</v>
      </c>
      <c r="R194" s="29">
        <v>6</v>
      </c>
      <c r="S194" s="29">
        <v>25</v>
      </c>
      <c r="T194" s="29">
        <v>15</v>
      </c>
      <c r="U194" s="29">
        <v>46</v>
      </c>
      <c r="V194" s="29">
        <v>16</v>
      </c>
      <c r="W194" s="29">
        <v>23</v>
      </c>
      <c r="X194" s="29">
        <v>19</v>
      </c>
      <c r="Y194" s="29">
        <v>6</v>
      </c>
      <c r="Z194" s="29">
        <v>28</v>
      </c>
      <c r="AA194" s="29">
        <v>93</v>
      </c>
      <c r="AB194" s="29">
        <v>2</v>
      </c>
      <c r="AC194" s="29">
        <v>6</v>
      </c>
    </row>
    <row r="195" spans="1:29" ht="25.5" customHeight="1" thickBot="1" x14ac:dyDescent="0.3">
      <c r="A195" s="217" t="s">
        <v>205</v>
      </c>
      <c r="B195" s="216" t="s">
        <v>213</v>
      </c>
      <c r="C195" s="39" t="s">
        <v>215</v>
      </c>
      <c r="D195" s="29"/>
      <c r="E195" s="29"/>
      <c r="F195" s="30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>
        <v>739</v>
      </c>
      <c r="X195" s="29"/>
      <c r="Y195" s="29"/>
      <c r="Z195" s="29"/>
      <c r="AA195" s="29"/>
      <c r="AB195" s="29"/>
      <c r="AC195" s="29"/>
    </row>
    <row r="196" spans="1:29" ht="26.25" thickBot="1" x14ac:dyDescent="0.3">
      <c r="A196" s="217"/>
      <c r="B196" s="216"/>
      <c r="C196" s="37" t="s">
        <v>216</v>
      </c>
      <c r="D196" s="29"/>
      <c r="E196" s="29"/>
      <c r="F196" s="30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>
        <v>275</v>
      </c>
      <c r="Z196" s="29"/>
      <c r="AA196" s="29"/>
      <c r="AB196" s="29"/>
      <c r="AC196" s="29"/>
    </row>
    <row r="197" spans="1:29" ht="39" thickBot="1" x14ac:dyDescent="0.3">
      <c r="A197" s="217"/>
      <c r="B197" s="216"/>
      <c r="C197" s="37" t="s">
        <v>217</v>
      </c>
      <c r="D197" s="29"/>
      <c r="E197" s="29"/>
      <c r="F197" s="30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>
        <v>440</v>
      </c>
      <c r="Z197" s="29"/>
      <c r="AA197" s="29"/>
      <c r="AB197" s="29"/>
      <c r="AC197" s="29"/>
    </row>
    <row r="198" spans="1:29" ht="26.25" thickBot="1" x14ac:dyDescent="0.3">
      <c r="A198" s="217"/>
      <c r="B198" s="216"/>
      <c r="C198" s="37" t="s">
        <v>218</v>
      </c>
      <c r="D198" s="29"/>
      <c r="E198" s="29"/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>
        <v>179</v>
      </c>
      <c r="AA198" s="29"/>
      <c r="AB198" s="29"/>
      <c r="AC198" s="29"/>
    </row>
    <row r="199" spans="1:29" ht="26.25" thickBot="1" x14ac:dyDescent="0.3">
      <c r="A199" s="217"/>
      <c r="B199" s="216"/>
      <c r="C199" s="37" t="s">
        <v>219</v>
      </c>
      <c r="D199" s="29"/>
      <c r="E199" s="29"/>
      <c r="F199" s="30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>
        <v>157</v>
      </c>
      <c r="AC199" s="29"/>
    </row>
    <row r="200" spans="1:29" ht="15.75" thickBot="1" x14ac:dyDescent="0.3">
      <c r="A200" s="217"/>
      <c r="B200" s="216"/>
      <c r="C200" s="37" t="s">
        <v>220</v>
      </c>
      <c r="D200" s="29"/>
      <c r="E200" s="29"/>
      <c r="F200" s="30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>
        <v>141</v>
      </c>
    </row>
    <row r="201" spans="1:29" ht="15.75" thickBot="1" x14ac:dyDescent="0.3">
      <c r="A201" s="217"/>
      <c r="B201" s="216"/>
      <c r="C201" s="37" t="s">
        <v>221</v>
      </c>
      <c r="D201" s="29"/>
      <c r="E201" s="29"/>
      <c r="F201" s="30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>
        <v>170</v>
      </c>
      <c r="AB201" s="29"/>
      <c r="AC201" s="29"/>
    </row>
    <row r="202" spans="1:29" ht="15.75" thickBot="1" x14ac:dyDescent="0.3">
      <c r="A202" s="217"/>
      <c r="B202" s="216"/>
      <c r="C202" s="37" t="s">
        <v>222</v>
      </c>
      <c r="D202" s="29"/>
      <c r="E202" s="29"/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>
        <v>594</v>
      </c>
      <c r="AB202" s="29"/>
      <c r="AC202" s="29"/>
    </row>
    <row r="203" spans="1:29" ht="39" thickBot="1" x14ac:dyDescent="0.3">
      <c r="A203" s="217"/>
      <c r="B203" s="216"/>
      <c r="C203" s="37" t="s">
        <v>223</v>
      </c>
      <c r="D203" s="29">
        <v>183</v>
      </c>
      <c r="E203" s="29"/>
      <c r="F203" s="30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1:29" ht="26.25" thickBot="1" x14ac:dyDescent="0.3">
      <c r="A204" s="217"/>
      <c r="B204" s="216"/>
      <c r="C204" s="37" t="s">
        <v>224</v>
      </c>
      <c r="D204" s="29"/>
      <c r="E204" s="29">
        <v>87</v>
      </c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1:29" ht="15.75" thickBot="1" x14ac:dyDescent="0.3">
      <c r="A205" s="217"/>
      <c r="B205" s="216"/>
      <c r="C205" s="37" t="s">
        <v>225</v>
      </c>
      <c r="D205" s="29"/>
      <c r="E205" s="29"/>
      <c r="F205" s="30">
        <v>1098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1:29" ht="15.75" thickBot="1" x14ac:dyDescent="0.3">
      <c r="A206" s="217"/>
      <c r="B206" s="216"/>
      <c r="C206" s="37" t="s">
        <v>226</v>
      </c>
      <c r="D206" s="29"/>
      <c r="E206" s="29"/>
      <c r="F206" s="30"/>
      <c r="G206" s="29">
        <v>190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1:29" ht="26.25" thickBot="1" x14ac:dyDescent="0.3">
      <c r="A207" s="217"/>
      <c r="B207" s="216"/>
      <c r="C207" s="37" t="s">
        <v>227</v>
      </c>
      <c r="D207" s="29"/>
      <c r="E207" s="29"/>
      <c r="F207" s="30"/>
      <c r="G207" s="29">
        <v>41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1:29" ht="26.25" thickBot="1" x14ac:dyDescent="0.3">
      <c r="A208" s="217"/>
      <c r="B208" s="216"/>
      <c r="C208" s="37" t="s">
        <v>228</v>
      </c>
      <c r="D208" s="29"/>
      <c r="E208" s="29"/>
      <c r="F208" s="30"/>
      <c r="G208" s="29"/>
      <c r="H208" s="29"/>
      <c r="I208" s="29">
        <v>228</v>
      </c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1:29" ht="15.75" thickBot="1" x14ac:dyDescent="0.3">
      <c r="A209" s="217"/>
      <c r="B209" s="216"/>
      <c r="C209" s="37" t="s">
        <v>229</v>
      </c>
      <c r="D209" s="29"/>
      <c r="E209" s="29"/>
      <c r="F209" s="30"/>
      <c r="G209" s="29"/>
      <c r="H209" s="29"/>
      <c r="I209" s="29"/>
      <c r="J209" s="29">
        <v>110</v>
      </c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1:29" ht="26.25" thickBot="1" x14ac:dyDescent="0.3">
      <c r="A210" s="217"/>
      <c r="B210" s="216"/>
      <c r="C210" s="37" t="s">
        <v>230</v>
      </c>
      <c r="D210" s="29"/>
      <c r="E210" s="29"/>
      <c r="F210" s="30"/>
      <c r="G210" s="29"/>
      <c r="H210" s="29"/>
      <c r="I210" s="29"/>
      <c r="J210" s="29">
        <v>37</v>
      </c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1:29" ht="15.75" thickBot="1" x14ac:dyDescent="0.3">
      <c r="A211" s="217"/>
      <c r="B211" s="216"/>
      <c r="C211" s="37" t="s">
        <v>231</v>
      </c>
      <c r="D211" s="29"/>
      <c r="E211" s="29"/>
      <c r="F211" s="30"/>
      <c r="G211" s="29"/>
      <c r="H211" s="29"/>
      <c r="I211" s="29"/>
      <c r="J211" s="29"/>
      <c r="K211" s="29">
        <v>139</v>
      </c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1:29" ht="15.75" thickBot="1" x14ac:dyDescent="0.3">
      <c r="A212" s="217"/>
      <c r="B212" s="216"/>
      <c r="C212" s="37" t="s">
        <v>232</v>
      </c>
      <c r="D212" s="29"/>
      <c r="E212" s="29"/>
      <c r="F212" s="30"/>
      <c r="G212" s="29"/>
      <c r="H212" s="29"/>
      <c r="I212" s="29"/>
      <c r="J212" s="29"/>
      <c r="K212" s="29"/>
      <c r="L212" s="29"/>
      <c r="M212" s="29"/>
      <c r="N212" s="29"/>
      <c r="O212" s="29">
        <v>244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1:29" ht="15.75" thickBot="1" x14ac:dyDescent="0.3">
      <c r="A213" s="217"/>
      <c r="B213" s="216"/>
      <c r="C213" s="37" t="s">
        <v>233</v>
      </c>
      <c r="D213" s="29"/>
      <c r="E213" s="29"/>
      <c r="F213" s="30"/>
      <c r="G213" s="29"/>
      <c r="H213" s="29"/>
      <c r="I213" s="29"/>
      <c r="J213" s="29"/>
      <c r="K213" s="29"/>
      <c r="L213" s="29"/>
      <c r="M213" s="29"/>
      <c r="N213" s="29"/>
      <c r="O213" s="29">
        <v>191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1:29" ht="15.75" thickBot="1" x14ac:dyDescent="0.3">
      <c r="A214" s="217"/>
      <c r="B214" s="216"/>
      <c r="C214" s="37" t="s">
        <v>234</v>
      </c>
      <c r="D214" s="29"/>
      <c r="E214" s="29"/>
      <c r="F214" s="30"/>
      <c r="G214" s="29"/>
      <c r="H214" s="29"/>
      <c r="I214" s="29"/>
      <c r="J214" s="29"/>
      <c r="K214" s="29"/>
      <c r="L214" s="29"/>
      <c r="M214" s="29"/>
      <c r="N214" s="29"/>
      <c r="O214" s="29">
        <v>186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spans="1:29" ht="15.75" thickBot="1" x14ac:dyDescent="0.3">
      <c r="A215" s="217"/>
      <c r="B215" s="216"/>
      <c r="C215" s="37" t="s">
        <v>235</v>
      </c>
      <c r="D215" s="29"/>
      <c r="E215" s="29"/>
      <c r="F215" s="30"/>
      <c r="G215" s="29"/>
      <c r="H215" s="29"/>
      <c r="I215" s="29"/>
      <c r="J215" s="29"/>
      <c r="K215" s="29"/>
      <c r="L215" s="29"/>
      <c r="M215" s="29"/>
      <c r="N215" s="29"/>
      <c r="O215" s="29">
        <v>188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spans="1:29" ht="39" thickBot="1" x14ac:dyDescent="0.3">
      <c r="A216" s="217"/>
      <c r="B216" s="216"/>
      <c r="C216" s="37" t="s">
        <v>236</v>
      </c>
      <c r="D216" s="29"/>
      <c r="E216" s="29"/>
      <c r="F216" s="30"/>
      <c r="G216" s="29"/>
      <c r="H216" s="29"/>
      <c r="I216" s="29"/>
      <c r="J216" s="29"/>
      <c r="K216" s="29"/>
      <c r="L216" s="29"/>
      <c r="M216" s="29"/>
      <c r="N216" s="29"/>
      <c r="O216" s="29"/>
      <c r="P216" s="29">
        <v>185</v>
      </c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spans="1:29" ht="15.75" thickBot="1" x14ac:dyDescent="0.3">
      <c r="A217" s="217"/>
      <c r="B217" s="216"/>
      <c r="C217" s="37" t="s">
        <v>237</v>
      </c>
      <c r="D217" s="29"/>
      <c r="E217" s="29"/>
      <c r="F217" s="30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>
        <v>382</v>
      </c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spans="1:29" ht="15.75" thickBot="1" x14ac:dyDescent="0.3">
      <c r="A218" s="217"/>
      <c r="B218" s="216"/>
      <c r="C218" s="37" t="s">
        <v>238</v>
      </c>
      <c r="D218" s="29"/>
      <c r="E218" s="29"/>
      <c r="F218" s="30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>
        <v>151</v>
      </c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spans="1:29" ht="26.25" thickBot="1" x14ac:dyDescent="0.3">
      <c r="A219" s="217"/>
      <c r="B219" s="216"/>
      <c r="C219" s="37" t="s">
        <v>239</v>
      </c>
      <c r="D219" s="29"/>
      <c r="E219" s="29"/>
      <c r="F219" s="30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139</v>
      </c>
      <c r="U219" s="29"/>
      <c r="V219" s="29"/>
      <c r="W219" s="29"/>
      <c r="X219" s="29"/>
      <c r="Y219" s="29"/>
      <c r="Z219" s="29"/>
      <c r="AA219" s="29"/>
      <c r="AB219" s="29"/>
      <c r="AC219" s="29"/>
    </row>
    <row r="220" spans="1:29" ht="15.75" thickBot="1" x14ac:dyDescent="0.3">
      <c r="A220" s="217"/>
      <c r="B220" s="216"/>
      <c r="C220" s="37" t="s">
        <v>240</v>
      </c>
      <c r="D220" s="29"/>
      <c r="E220" s="29"/>
      <c r="F220" s="30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>
        <v>99</v>
      </c>
      <c r="V220" s="29"/>
      <c r="W220" s="29"/>
      <c r="X220" s="29"/>
      <c r="Y220" s="29"/>
      <c r="Z220" s="29"/>
      <c r="AA220" s="29"/>
      <c r="AB220" s="29"/>
      <c r="AC220" s="29"/>
    </row>
    <row r="221" spans="1:29" ht="15.75" thickBot="1" x14ac:dyDescent="0.3">
      <c r="A221" s="217"/>
      <c r="B221" s="216"/>
      <c r="C221" s="37" t="s">
        <v>241</v>
      </c>
      <c r="D221" s="29"/>
      <c r="E221" s="29"/>
      <c r="F221" s="30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>
        <v>84</v>
      </c>
      <c r="V221" s="29"/>
      <c r="W221" s="29"/>
      <c r="X221" s="29"/>
      <c r="Y221" s="29"/>
      <c r="Z221" s="29"/>
      <c r="AA221" s="29"/>
      <c r="AB221" s="29"/>
      <c r="AC221" s="29"/>
    </row>
    <row r="222" spans="1:29" ht="15.75" thickBot="1" x14ac:dyDescent="0.3">
      <c r="A222" s="217"/>
      <c r="B222" s="216"/>
      <c r="C222" s="37" t="s">
        <v>242</v>
      </c>
      <c r="D222" s="29"/>
      <c r="E222" s="29"/>
      <c r="F222" s="30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>
        <v>62</v>
      </c>
      <c r="V222" s="29"/>
      <c r="W222" s="29"/>
      <c r="X222" s="29"/>
      <c r="Y222" s="29"/>
      <c r="Z222" s="29"/>
      <c r="AA222" s="29"/>
      <c r="AB222" s="29"/>
      <c r="AC222" s="29"/>
    </row>
    <row r="223" spans="1:29" ht="15.75" thickBot="1" x14ac:dyDescent="0.3">
      <c r="A223" s="217"/>
      <c r="B223" s="216"/>
      <c r="C223" s="37" t="s">
        <v>243</v>
      </c>
      <c r="D223" s="29"/>
      <c r="E223" s="29"/>
      <c r="F223" s="30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>
        <v>862</v>
      </c>
      <c r="V223" s="29"/>
      <c r="W223" s="29"/>
      <c r="X223" s="29"/>
      <c r="Y223" s="29"/>
      <c r="Z223" s="29"/>
      <c r="AA223" s="29"/>
      <c r="AB223" s="29"/>
      <c r="AC223" s="29"/>
    </row>
    <row r="224" spans="1:29" ht="15.75" thickBot="1" x14ac:dyDescent="0.3">
      <c r="A224" s="217"/>
      <c r="B224" s="216"/>
      <c r="C224" s="37" t="s">
        <v>244</v>
      </c>
      <c r="D224" s="29"/>
      <c r="E224" s="29"/>
      <c r="F224" s="30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>
        <v>112</v>
      </c>
      <c r="V224" s="29"/>
      <c r="W224" s="29"/>
      <c r="X224" s="29"/>
      <c r="Y224" s="29"/>
      <c r="Z224" s="29"/>
      <c r="AA224" s="29"/>
      <c r="AB224" s="29"/>
      <c r="AC224" s="29"/>
    </row>
    <row r="225" spans="1:29" ht="26.25" thickBot="1" x14ac:dyDescent="0.3">
      <c r="A225" s="217"/>
      <c r="B225" s="216"/>
      <c r="C225" s="37" t="s">
        <v>245</v>
      </c>
      <c r="D225" s="29"/>
      <c r="E225" s="29"/>
      <c r="F225" s="30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>
        <v>29</v>
      </c>
      <c r="W225" s="29"/>
      <c r="X225" s="29"/>
      <c r="Y225" s="29"/>
      <c r="Z225" s="29"/>
      <c r="AA225" s="29"/>
      <c r="AB225" s="29"/>
      <c r="AC225" s="29"/>
    </row>
    <row r="226" spans="1:29" ht="26.25" thickBot="1" x14ac:dyDescent="0.3">
      <c r="A226" s="217"/>
      <c r="B226" s="216"/>
      <c r="C226" s="37" t="s">
        <v>246</v>
      </c>
      <c r="D226" s="29">
        <v>7</v>
      </c>
      <c r="E226" s="29">
        <v>11</v>
      </c>
      <c r="F226" s="30">
        <v>32</v>
      </c>
      <c r="G226" s="29">
        <v>7</v>
      </c>
      <c r="H226" s="29"/>
      <c r="I226" s="29">
        <v>2</v>
      </c>
      <c r="J226" s="29">
        <v>1</v>
      </c>
      <c r="K226" s="29">
        <v>1</v>
      </c>
      <c r="L226" s="29"/>
      <c r="M226" s="29"/>
      <c r="N226" s="29"/>
      <c r="O226" s="29">
        <v>7</v>
      </c>
      <c r="P226" s="29">
        <v>3</v>
      </c>
      <c r="Q226" s="29">
        <v>50</v>
      </c>
      <c r="R226" s="29"/>
      <c r="S226" s="29"/>
      <c r="T226" s="29">
        <v>1</v>
      </c>
      <c r="U226" s="29">
        <v>55</v>
      </c>
      <c r="V226" s="29">
        <v>45</v>
      </c>
      <c r="W226" s="29">
        <v>19</v>
      </c>
      <c r="X226" s="29"/>
      <c r="Y226" s="29">
        <v>3</v>
      </c>
      <c r="Z226" s="29">
        <v>257</v>
      </c>
      <c r="AA226" s="29">
        <v>240</v>
      </c>
      <c r="AB226" s="29">
        <v>4</v>
      </c>
      <c r="AC226" s="29"/>
    </row>
    <row r="227" spans="1:29" ht="15.75" thickBot="1" x14ac:dyDescent="0.3">
      <c r="A227" s="217"/>
      <c r="B227" s="216"/>
      <c r="C227" s="41" t="s">
        <v>247</v>
      </c>
      <c r="D227" s="29">
        <v>15</v>
      </c>
      <c r="E227" s="29">
        <v>20</v>
      </c>
      <c r="F227" s="30">
        <v>844</v>
      </c>
      <c r="G227" s="29">
        <v>47</v>
      </c>
      <c r="H227" s="29"/>
      <c r="I227" s="29">
        <v>47</v>
      </c>
      <c r="J227" s="29">
        <v>13</v>
      </c>
      <c r="K227" s="29">
        <v>4</v>
      </c>
      <c r="L227" s="29"/>
      <c r="M227" s="29"/>
      <c r="N227" s="29"/>
      <c r="O227" s="29">
        <v>9</v>
      </c>
      <c r="P227" s="29">
        <v>25</v>
      </c>
      <c r="Q227" s="29">
        <v>41</v>
      </c>
      <c r="R227" s="29"/>
      <c r="S227" s="29"/>
      <c r="T227" s="29">
        <v>94</v>
      </c>
      <c r="U227" s="29">
        <v>186</v>
      </c>
      <c r="V227" s="29">
        <v>127</v>
      </c>
      <c r="W227" s="29">
        <v>116</v>
      </c>
      <c r="X227" s="29"/>
      <c r="Y227" s="29">
        <v>32</v>
      </c>
      <c r="Z227" s="29">
        <v>552</v>
      </c>
      <c r="AA227" s="29">
        <v>1672</v>
      </c>
      <c r="AB227" s="29">
        <v>15</v>
      </c>
      <c r="AC227" s="29">
        <v>8</v>
      </c>
    </row>
    <row r="228" spans="1:29" ht="25.5" customHeight="1" thickBot="1" x14ac:dyDescent="0.3">
      <c r="A228" s="217" t="s">
        <v>208</v>
      </c>
      <c r="B228" s="216" t="s">
        <v>248</v>
      </c>
      <c r="C228" s="39" t="s">
        <v>215</v>
      </c>
      <c r="D228" s="43"/>
      <c r="E228" s="43"/>
      <c r="F228" s="44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>
        <v>4.0999999999999996</v>
      </c>
      <c r="X228" s="43"/>
      <c r="Y228" s="43"/>
      <c r="Z228" s="43"/>
      <c r="AA228" s="43"/>
      <c r="AB228" s="43"/>
      <c r="AC228" s="43"/>
    </row>
    <row r="229" spans="1:29" ht="26.25" thickBot="1" x14ac:dyDescent="0.3">
      <c r="A229" s="217"/>
      <c r="B229" s="216"/>
      <c r="C229" s="37" t="s">
        <v>216</v>
      </c>
      <c r="D229" s="43"/>
      <c r="E229" s="43"/>
      <c r="F229" s="44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>
        <v>4.2</v>
      </c>
      <c r="Z229" s="43"/>
      <c r="AA229" s="43"/>
      <c r="AB229" s="43"/>
      <c r="AC229" s="43"/>
    </row>
    <row r="230" spans="1:29" ht="39" thickBot="1" x14ac:dyDescent="0.3">
      <c r="A230" s="217"/>
      <c r="B230" s="216"/>
      <c r="C230" s="37" t="s">
        <v>217</v>
      </c>
      <c r="D230" s="43"/>
      <c r="E230" s="43"/>
      <c r="F230" s="44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>
        <v>4.2</v>
      </c>
      <c r="Z230" s="43"/>
      <c r="AA230" s="43"/>
      <c r="AB230" s="43"/>
      <c r="AC230" s="43"/>
    </row>
    <row r="231" spans="1:29" ht="26.25" thickBot="1" x14ac:dyDescent="0.3">
      <c r="A231" s="217"/>
      <c r="B231" s="216"/>
      <c r="C231" s="37" t="s">
        <v>218</v>
      </c>
      <c r="D231" s="43"/>
      <c r="E231" s="43"/>
      <c r="F231" s="44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>
        <v>3.6</v>
      </c>
      <c r="AA231" s="43"/>
      <c r="AB231" s="43"/>
      <c r="AC231" s="43"/>
    </row>
    <row r="232" spans="1:29" ht="26.25" thickBot="1" x14ac:dyDescent="0.3">
      <c r="A232" s="217"/>
      <c r="B232" s="216"/>
      <c r="C232" s="37" t="s">
        <v>219</v>
      </c>
      <c r="D232" s="43"/>
      <c r="E232" s="43"/>
      <c r="F232" s="44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>
        <v>3.5</v>
      </c>
      <c r="AC232" s="43"/>
    </row>
    <row r="233" spans="1:29" ht="15.75" thickBot="1" x14ac:dyDescent="0.3">
      <c r="A233" s="217"/>
      <c r="B233" s="216"/>
      <c r="C233" s="37" t="s">
        <v>220</v>
      </c>
      <c r="D233" s="43"/>
      <c r="E233" s="43"/>
      <c r="F233" s="44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>
        <v>4</v>
      </c>
    </row>
    <row r="234" spans="1:29" ht="15.75" thickBot="1" x14ac:dyDescent="0.3">
      <c r="A234" s="217"/>
      <c r="B234" s="216"/>
      <c r="C234" s="37" t="s">
        <v>221</v>
      </c>
      <c r="D234" s="43"/>
      <c r="E234" s="43"/>
      <c r="F234" s="44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>
        <v>3.7</v>
      </c>
      <c r="AB234" s="43"/>
      <c r="AC234" s="43"/>
    </row>
    <row r="235" spans="1:29" ht="15.75" thickBot="1" x14ac:dyDescent="0.3">
      <c r="A235" s="217"/>
      <c r="B235" s="216"/>
      <c r="C235" s="37" t="s">
        <v>222</v>
      </c>
      <c r="D235" s="43"/>
      <c r="E235" s="43"/>
      <c r="F235" s="44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>
        <v>3.6</v>
      </c>
      <c r="AB235" s="43"/>
      <c r="AC235" s="43"/>
    </row>
    <row r="236" spans="1:29" ht="39" thickBot="1" x14ac:dyDescent="0.3">
      <c r="A236" s="217"/>
      <c r="B236" s="216"/>
      <c r="C236" s="37" t="s">
        <v>223</v>
      </c>
      <c r="D236" s="43">
        <v>4.0999999999999996</v>
      </c>
      <c r="E236" s="43"/>
      <c r="F236" s="44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26.25" thickBot="1" x14ac:dyDescent="0.3">
      <c r="A237" s="217"/>
      <c r="B237" s="216"/>
      <c r="C237" s="37" t="s">
        <v>224</v>
      </c>
      <c r="D237" s="43"/>
      <c r="E237" s="43">
        <v>3.7</v>
      </c>
      <c r="F237" s="44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5.75" thickBot="1" x14ac:dyDescent="0.3">
      <c r="A238" s="217"/>
      <c r="B238" s="216"/>
      <c r="C238" s="37" t="s">
        <v>225</v>
      </c>
      <c r="D238" s="43"/>
      <c r="E238" s="43"/>
      <c r="F238" s="44">
        <v>3.1</v>
      </c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5.75" thickBot="1" x14ac:dyDescent="0.3">
      <c r="A239" s="217"/>
      <c r="B239" s="216"/>
      <c r="C239" s="37" t="s">
        <v>226</v>
      </c>
      <c r="D239" s="43"/>
      <c r="E239" s="43"/>
      <c r="F239" s="44"/>
      <c r="G239" s="43">
        <v>3.9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26.25" thickBot="1" x14ac:dyDescent="0.3">
      <c r="A240" s="217"/>
      <c r="B240" s="216"/>
      <c r="C240" s="37" t="s">
        <v>227</v>
      </c>
      <c r="D240" s="43"/>
      <c r="E240" s="43"/>
      <c r="F240" s="44"/>
      <c r="G240" s="43">
        <v>3.3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26.25" thickBot="1" x14ac:dyDescent="0.3">
      <c r="A241" s="217"/>
      <c r="B241" s="216"/>
      <c r="C241" s="37" t="s">
        <v>228</v>
      </c>
      <c r="D241" s="43"/>
      <c r="E241" s="43"/>
      <c r="F241" s="44"/>
      <c r="G241" s="43"/>
      <c r="H241" s="43"/>
      <c r="I241" s="43">
        <v>3.4</v>
      </c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5.75" thickBot="1" x14ac:dyDescent="0.3">
      <c r="A242" s="217"/>
      <c r="B242" s="216"/>
      <c r="C242" s="37" t="s">
        <v>229</v>
      </c>
      <c r="D242" s="43"/>
      <c r="E242" s="43"/>
      <c r="F242" s="44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26.25" thickBot="1" x14ac:dyDescent="0.3">
      <c r="A243" s="217"/>
      <c r="B243" s="216"/>
      <c r="C243" s="37" t="s">
        <v>230</v>
      </c>
      <c r="D243" s="43"/>
      <c r="E243" s="43"/>
      <c r="F243" s="44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5.75" thickBot="1" x14ac:dyDescent="0.3">
      <c r="A244" s="217"/>
      <c r="B244" s="216"/>
      <c r="C244" s="37" t="s">
        <v>231</v>
      </c>
      <c r="D244" s="43"/>
      <c r="E244" s="43"/>
      <c r="F244" s="44"/>
      <c r="G244" s="43"/>
      <c r="H244" s="43"/>
      <c r="I244" s="43"/>
      <c r="J244" s="43"/>
      <c r="K244" s="43">
        <v>3.8</v>
      </c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5.75" thickBot="1" x14ac:dyDescent="0.3">
      <c r="A245" s="217"/>
      <c r="B245" s="216"/>
      <c r="C245" s="37" t="s">
        <v>232</v>
      </c>
      <c r="D245" s="43"/>
      <c r="E245" s="43"/>
      <c r="F245" s="44"/>
      <c r="G245" s="43"/>
      <c r="H245" s="43"/>
      <c r="I245" s="43"/>
      <c r="J245" s="43"/>
      <c r="K245" s="43"/>
      <c r="L245" s="43"/>
      <c r="M245" s="43"/>
      <c r="N245" s="43"/>
      <c r="O245" s="43">
        <v>4.5999999999999996</v>
      </c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5.75" thickBot="1" x14ac:dyDescent="0.3">
      <c r="A246" s="217"/>
      <c r="B246" s="216"/>
      <c r="C246" s="37" t="s">
        <v>233</v>
      </c>
      <c r="D246" s="43"/>
      <c r="E246" s="43"/>
      <c r="F246" s="44"/>
      <c r="G246" s="43"/>
      <c r="H246" s="43"/>
      <c r="I246" s="43"/>
      <c r="J246" s="43"/>
      <c r="K246" s="43"/>
      <c r="L246" s="43"/>
      <c r="M246" s="43"/>
      <c r="N246" s="43"/>
      <c r="O246" s="43">
        <v>4.8</v>
      </c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5.75" thickBot="1" x14ac:dyDescent="0.3">
      <c r="A247" s="217"/>
      <c r="B247" s="216"/>
      <c r="C247" s="37" t="s">
        <v>234</v>
      </c>
      <c r="D247" s="43"/>
      <c r="E247" s="43"/>
      <c r="F247" s="44"/>
      <c r="G247" s="43"/>
      <c r="H247" s="43"/>
      <c r="I247" s="43"/>
      <c r="J247" s="43"/>
      <c r="K247" s="43"/>
      <c r="L247" s="43"/>
      <c r="M247" s="43"/>
      <c r="N247" s="43"/>
      <c r="O247" s="43">
        <v>4.9000000000000004</v>
      </c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5.75" thickBot="1" x14ac:dyDescent="0.3">
      <c r="A248" s="217"/>
      <c r="B248" s="216"/>
      <c r="C248" s="37" t="s">
        <v>235</v>
      </c>
      <c r="D248" s="43"/>
      <c r="E248" s="43"/>
      <c r="F248" s="44"/>
      <c r="G248" s="43"/>
      <c r="H248" s="43"/>
      <c r="I248" s="43"/>
      <c r="J248" s="43"/>
      <c r="K248" s="43"/>
      <c r="L248" s="43"/>
      <c r="M248" s="43"/>
      <c r="N248" s="43"/>
      <c r="O248" s="43">
        <v>4.9000000000000004</v>
      </c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39" thickBot="1" x14ac:dyDescent="0.3">
      <c r="A249" s="217"/>
      <c r="B249" s="216"/>
      <c r="C249" s="37" t="s">
        <v>236</v>
      </c>
      <c r="D249" s="43"/>
      <c r="E249" s="43"/>
      <c r="F249" s="44"/>
      <c r="G249" s="43"/>
      <c r="H249" s="43"/>
      <c r="I249" s="43"/>
      <c r="J249" s="43"/>
      <c r="K249" s="43"/>
      <c r="L249" s="43"/>
      <c r="M249" s="43"/>
      <c r="N249" s="43"/>
      <c r="O249" s="43"/>
      <c r="P249" s="43">
        <v>3.9</v>
      </c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5.75" thickBot="1" x14ac:dyDescent="0.3">
      <c r="A250" s="217"/>
      <c r="B250" s="216"/>
      <c r="C250" s="37" t="s">
        <v>237</v>
      </c>
      <c r="D250" s="43"/>
      <c r="E250" s="43"/>
      <c r="F250" s="44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>
        <v>4.5</v>
      </c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5.75" thickBot="1" x14ac:dyDescent="0.3">
      <c r="A251" s="217"/>
      <c r="B251" s="216"/>
      <c r="C251" s="37" t="s">
        <v>238</v>
      </c>
      <c r="D251" s="43"/>
      <c r="E251" s="43"/>
      <c r="F251" s="44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>
        <v>4.5999999999999996</v>
      </c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26.25" thickBot="1" x14ac:dyDescent="0.3">
      <c r="A252" s="217"/>
      <c r="B252" s="216"/>
      <c r="C252" s="37" t="s">
        <v>239</v>
      </c>
      <c r="D252" s="43"/>
      <c r="E252" s="43"/>
      <c r="F252" s="44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>
        <v>4.3</v>
      </c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5.75" thickBot="1" x14ac:dyDescent="0.3">
      <c r="A253" s="217"/>
      <c r="B253" s="216"/>
      <c r="C253" s="37" t="s">
        <v>240</v>
      </c>
      <c r="D253" s="43"/>
      <c r="E253" s="43"/>
      <c r="F253" s="44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>
        <v>3.3</v>
      </c>
      <c r="V253" s="43"/>
      <c r="W253" s="43"/>
      <c r="X253" s="43"/>
      <c r="Y253" s="43"/>
      <c r="Z253" s="43"/>
      <c r="AA253" s="43"/>
      <c r="AB253" s="43"/>
      <c r="AC253" s="43"/>
    </row>
    <row r="254" spans="1:29" ht="15.75" thickBot="1" x14ac:dyDescent="0.3">
      <c r="A254" s="217"/>
      <c r="B254" s="216"/>
      <c r="C254" s="37" t="s">
        <v>241</v>
      </c>
      <c r="D254" s="43"/>
      <c r="E254" s="43"/>
      <c r="F254" s="44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>
        <v>4</v>
      </c>
      <c r="V254" s="43"/>
      <c r="W254" s="43"/>
      <c r="X254" s="43"/>
      <c r="Y254" s="43"/>
      <c r="Z254" s="43"/>
      <c r="AA254" s="43"/>
      <c r="AB254" s="43"/>
      <c r="AC254" s="43"/>
    </row>
    <row r="255" spans="1:29" ht="15.75" thickBot="1" x14ac:dyDescent="0.3">
      <c r="A255" s="217"/>
      <c r="B255" s="216"/>
      <c r="C255" s="37" t="s">
        <v>242</v>
      </c>
      <c r="D255" s="43"/>
      <c r="E255" s="43"/>
      <c r="F255" s="44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>
        <v>3.8</v>
      </c>
      <c r="V255" s="43"/>
      <c r="W255" s="43"/>
      <c r="X255" s="43"/>
      <c r="Y255" s="43"/>
      <c r="Z255" s="43"/>
      <c r="AA255" s="43"/>
      <c r="AB255" s="43"/>
      <c r="AC255" s="43"/>
    </row>
    <row r="256" spans="1:29" ht="15.75" thickBot="1" x14ac:dyDescent="0.3">
      <c r="A256" s="217"/>
      <c r="B256" s="216"/>
      <c r="C256" s="37" t="s">
        <v>243</v>
      </c>
      <c r="D256" s="43"/>
      <c r="E256" s="43"/>
      <c r="F256" s="44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>
        <v>3.5</v>
      </c>
      <c r="V256" s="43"/>
      <c r="W256" s="43"/>
      <c r="X256" s="43"/>
      <c r="Y256" s="43"/>
      <c r="Z256" s="43"/>
      <c r="AA256" s="43"/>
      <c r="AB256" s="43"/>
      <c r="AC256" s="43"/>
    </row>
    <row r="257" spans="1:29" ht="15.75" thickBot="1" x14ac:dyDescent="0.3">
      <c r="A257" s="217"/>
      <c r="B257" s="216"/>
      <c r="C257" s="37" t="s">
        <v>244</v>
      </c>
      <c r="D257" s="43"/>
      <c r="E257" s="43"/>
      <c r="F257" s="44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>
        <v>3.9</v>
      </c>
      <c r="V257" s="43"/>
      <c r="W257" s="43"/>
      <c r="X257" s="43"/>
      <c r="Y257" s="43"/>
      <c r="Z257" s="43"/>
      <c r="AA257" s="43"/>
      <c r="AB257" s="43"/>
      <c r="AC257" s="43"/>
    </row>
    <row r="258" spans="1:29" ht="26.25" thickBot="1" x14ac:dyDescent="0.3">
      <c r="A258" s="217"/>
      <c r="B258" s="216"/>
      <c r="C258" s="37" t="s">
        <v>245</v>
      </c>
      <c r="D258" s="43"/>
      <c r="E258" s="43"/>
      <c r="F258" s="44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>
        <v>2.9</v>
      </c>
      <c r="W258" s="43"/>
      <c r="X258" s="43"/>
      <c r="Y258" s="43"/>
      <c r="Z258" s="43"/>
      <c r="AA258" s="43"/>
      <c r="AB258" s="43"/>
      <c r="AC258" s="43"/>
    </row>
    <row r="259" spans="1:29" ht="26.25" thickBot="1" x14ac:dyDescent="0.3">
      <c r="A259" s="217"/>
      <c r="B259" s="216"/>
      <c r="C259" s="41" t="s">
        <v>246</v>
      </c>
      <c r="D259" s="43">
        <v>3.5</v>
      </c>
      <c r="E259" s="43">
        <v>4.0999999999999996</v>
      </c>
      <c r="F259" s="44">
        <v>3.5</v>
      </c>
      <c r="G259" s="43">
        <v>2.9</v>
      </c>
      <c r="H259" s="43"/>
      <c r="I259" s="43">
        <v>2.1</v>
      </c>
      <c r="J259" s="43"/>
      <c r="K259" s="43">
        <v>3</v>
      </c>
      <c r="L259" s="43"/>
      <c r="M259" s="43"/>
      <c r="N259" s="43"/>
      <c r="O259" s="43">
        <v>4.25</v>
      </c>
      <c r="P259" s="43">
        <v>4</v>
      </c>
      <c r="Q259" s="43">
        <v>4.3</v>
      </c>
      <c r="R259" s="43"/>
      <c r="S259" s="43"/>
      <c r="T259" s="43">
        <v>3.4</v>
      </c>
      <c r="U259" s="43">
        <v>3.2</v>
      </c>
      <c r="V259" s="43">
        <v>3.7</v>
      </c>
      <c r="W259" s="43">
        <v>3.3</v>
      </c>
      <c r="X259" s="43"/>
      <c r="Y259" s="43">
        <v>3.8</v>
      </c>
      <c r="Z259" s="43">
        <v>3.6</v>
      </c>
      <c r="AA259" s="43">
        <v>3.7</v>
      </c>
      <c r="AB259" s="43">
        <v>3.2</v>
      </c>
      <c r="AC259" s="43"/>
    </row>
    <row r="260" spans="1:29" ht="15" customHeight="1" thickBot="1" x14ac:dyDescent="0.3">
      <c r="A260" s="215" t="s">
        <v>212</v>
      </c>
      <c r="B260" s="216" t="s">
        <v>250</v>
      </c>
      <c r="C260" s="45" t="s">
        <v>104</v>
      </c>
      <c r="D260" s="29">
        <v>194</v>
      </c>
      <c r="E260" s="29">
        <v>143</v>
      </c>
      <c r="F260" s="30">
        <v>1530</v>
      </c>
      <c r="G260" s="29">
        <v>222</v>
      </c>
      <c r="H260" s="29">
        <v>221</v>
      </c>
      <c r="I260" s="29">
        <v>267</v>
      </c>
      <c r="J260" s="29">
        <v>97</v>
      </c>
      <c r="K260" s="29">
        <v>145</v>
      </c>
      <c r="L260" s="29">
        <v>1128</v>
      </c>
      <c r="M260" s="29">
        <v>454</v>
      </c>
      <c r="N260" s="29">
        <v>139</v>
      </c>
      <c r="O260" s="29">
        <v>253</v>
      </c>
      <c r="P260" s="29">
        <v>188</v>
      </c>
      <c r="Q260" s="29">
        <v>452</v>
      </c>
      <c r="R260" s="29">
        <v>264</v>
      </c>
      <c r="S260" s="29">
        <v>410</v>
      </c>
      <c r="T260" s="29">
        <v>215</v>
      </c>
      <c r="U260" s="29">
        <v>1044</v>
      </c>
      <c r="V260" s="29">
        <v>148</v>
      </c>
      <c r="W260" s="29">
        <v>746</v>
      </c>
      <c r="X260" s="29">
        <v>512</v>
      </c>
      <c r="Y260" s="29">
        <v>459</v>
      </c>
      <c r="Z260" s="29">
        <v>797</v>
      </c>
      <c r="AA260" s="29">
        <v>2136</v>
      </c>
      <c r="AB260" s="29">
        <v>135</v>
      </c>
      <c r="AC260" s="29">
        <v>103</v>
      </c>
    </row>
    <row r="261" spans="1:29" ht="15.75" thickBot="1" x14ac:dyDescent="0.3">
      <c r="A261" s="215"/>
      <c r="B261" s="216"/>
      <c r="C261" s="46" t="s">
        <v>65</v>
      </c>
      <c r="D261" s="29">
        <v>9</v>
      </c>
      <c r="E261" s="29">
        <v>10</v>
      </c>
      <c r="F261" s="30">
        <v>224</v>
      </c>
      <c r="G261" s="29">
        <v>14</v>
      </c>
      <c r="H261" s="29">
        <v>14</v>
      </c>
      <c r="I261" s="29">
        <v>26</v>
      </c>
      <c r="J261" s="29">
        <v>25</v>
      </c>
      <c r="K261" s="29">
        <v>2</v>
      </c>
      <c r="L261" s="29">
        <v>33</v>
      </c>
      <c r="M261" s="29">
        <v>81</v>
      </c>
      <c r="N261" s="29">
        <v>4</v>
      </c>
      <c r="O261" s="29">
        <v>6</v>
      </c>
      <c r="P261" s="29">
        <v>23</v>
      </c>
      <c r="Q261" s="29">
        <v>10</v>
      </c>
      <c r="R261" s="29">
        <v>8</v>
      </c>
      <c r="S261" s="29">
        <v>38</v>
      </c>
      <c r="T261" s="29">
        <v>16</v>
      </c>
      <c r="U261" s="29">
        <v>80</v>
      </c>
      <c r="V261" s="29">
        <v>32</v>
      </c>
      <c r="W261" s="29">
        <v>46</v>
      </c>
      <c r="X261" s="29">
        <v>55</v>
      </c>
      <c r="Y261" s="29">
        <v>24</v>
      </c>
      <c r="Z261" s="29">
        <v>55</v>
      </c>
      <c r="AA261" s="29">
        <v>162</v>
      </c>
      <c r="AB261" s="29">
        <v>16</v>
      </c>
      <c r="AC261" s="29">
        <v>16</v>
      </c>
    </row>
    <row r="262" spans="1:29" ht="15.75" thickBot="1" x14ac:dyDescent="0.3">
      <c r="A262" s="215"/>
      <c r="B262" s="216"/>
      <c r="C262" s="47" t="s">
        <v>66</v>
      </c>
      <c r="D262" s="29">
        <v>16</v>
      </c>
      <c r="E262" s="29">
        <v>6</v>
      </c>
      <c r="F262" s="30">
        <v>272</v>
      </c>
      <c r="G262" s="29">
        <v>2</v>
      </c>
      <c r="H262" s="29">
        <v>34</v>
      </c>
      <c r="I262" s="29">
        <v>35</v>
      </c>
      <c r="J262" s="29">
        <v>37</v>
      </c>
      <c r="K262" s="29">
        <v>11</v>
      </c>
      <c r="L262" s="29">
        <v>88</v>
      </c>
      <c r="M262" s="29">
        <v>132</v>
      </c>
      <c r="N262" s="29">
        <v>16</v>
      </c>
      <c r="O262" s="29">
        <v>25</v>
      </c>
      <c r="P262" s="29">
        <v>35</v>
      </c>
      <c r="Q262" s="29">
        <v>31</v>
      </c>
      <c r="R262" s="29">
        <v>26</v>
      </c>
      <c r="S262" s="29">
        <v>92</v>
      </c>
      <c r="T262" s="29">
        <v>35</v>
      </c>
      <c r="U262" s="29">
        <v>214</v>
      </c>
      <c r="V262" s="29">
        <v>41</v>
      </c>
      <c r="W262" s="29">
        <v>96</v>
      </c>
      <c r="X262" s="29">
        <v>100</v>
      </c>
      <c r="Y262" s="29">
        <v>32</v>
      </c>
      <c r="Z262" s="29">
        <v>145</v>
      </c>
      <c r="AA262" s="29">
        <v>401</v>
      </c>
      <c r="AB262" s="29">
        <v>22</v>
      </c>
      <c r="AC262" s="29">
        <v>20</v>
      </c>
    </row>
    <row r="263" spans="1:29" ht="15.75" thickBot="1" x14ac:dyDescent="0.3">
      <c r="A263" s="215"/>
      <c r="B263" s="216"/>
      <c r="C263" s="48" t="s">
        <v>79</v>
      </c>
      <c r="D263" s="29">
        <v>1</v>
      </c>
      <c r="E263" s="29">
        <v>2</v>
      </c>
      <c r="F263" s="30">
        <v>11</v>
      </c>
      <c r="G263" s="29">
        <v>7</v>
      </c>
      <c r="H263" s="29">
        <v>4</v>
      </c>
      <c r="I263" s="29">
        <v>3</v>
      </c>
      <c r="J263" s="29">
        <v>1</v>
      </c>
      <c r="K263" s="29">
        <v>1</v>
      </c>
      <c r="L263" s="29">
        <v>5</v>
      </c>
      <c r="M263" s="29">
        <v>4</v>
      </c>
      <c r="N263" s="29">
        <v>2</v>
      </c>
      <c r="O263" s="29">
        <v>0</v>
      </c>
      <c r="P263" s="29">
        <v>0</v>
      </c>
      <c r="Q263" s="29">
        <v>4</v>
      </c>
      <c r="R263" s="29">
        <v>10</v>
      </c>
      <c r="S263" s="29">
        <v>4</v>
      </c>
      <c r="T263" s="29">
        <v>3</v>
      </c>
      <c r="U263" s="29">
        <v>12</v>
      </c>
      <c r="V263" s="29">
        <v>2</v>
      </c>
      <c r="W263" s="29">
        <v>13</v>
      </c>
      <c r="X263" s="29">
        <v>10</v>
      </c>
      <c r="Y263" s="29">
        <v>3</v>
      </c>
      <c r="Z263" s="29">
        <v>5</v>
      </c>
      <c r="AA263" s="29">
        <v>18</v>
      </c>
      <c r="AB263" s="29">
        <v>0</v>
      </c>
      <c r="AC263" s="29">
        <v>10</v>
      </c>
    </row>
    <row r="264" spans="1:29" ht="25.5" customHeight="1" thickBot="1" x14ac:dyDescent="0.3">
      <c r="A264" s="217" t="s">
        <v>214</v>
      </c>
      <c r="B264" s="216" t="s">
        <v>252</v>
      </c>
      <c r="C264" s="39" t="s">
        <v>253</v>
      </c>
      <c r="D264" s="29">
        <v>2</v>
      </c>
      <c r="E264" s="29">
        <v>3</v>
      </c>
      <c r="F264" s="30">
        <v>92</v>
      </c>
      <c r="G264" s="29">
        <v>2</v>
      </c>
      <c r="H264" s="29">
        <v>2</v>
      </c>
      <c r="I264" s="29">
        <v>5</v>
      </c>
      <c r="J264" s="29">
        <v>4</v>
      </c>
      <c r="K264" s="29">
        <v>0</v>
      </c>
      <c r="L264" s="29">
        <v>6</v>
      </c>
      <c r="M264" s="29">
        <v>19</v>
      </c>
      <c r="N264" s="29">
        <v>0</v>
      </c>
      <c r="O264" s="29">
        <v>2</v>
      </c>
      <c r="P264" s="29">
        <v>3</v>
      </c>
      <c r="Q264" s="29">
        <v>2</v>
      </c>
      <c r="R264" s="29">
        <v>1</v>
      </c>
      <c r="S264" s="29">
        <v>14</v>
      </c>
      <c r="T264" s="29">
        <v>2</v>
      </c>
      <c r="U264" s="29">
        <v>46</v>
      </c>
      <c r="V264" s="29">
        <v>5</v>
      </c>
      <c r="W264" s="29">
        <v>20</v>
      </c>
      <c r="X264" s="29">
        <v>8</v>
      </c>
      <c r="Y264" s="29">
        <v>13</v>
      </c>
      <c r="Z264" s="29">
        <v>28</v>
      </c>
      <c r="AA264" s="29">
        <v>99</v>
      </c>
      <c r="AB264" s="29">
        <v>2</v>
      </c>
      <c r="AC264" s="29">
        <v>6</v>
      </c>
    </row>
    <row r="265" spans="1:29" ht="26.25" thickBot="1" x14ac:dyDescent="0.3">
      <c r="A265" s="217"/>
      <c r="B265" s="216"/>
      <c r="C265" s="37" t="s">
        <v>254</v>
      </c>
      <c r="D265" s="29">
        <v>7</v>
      </c>
      <c r="E265" s="29">
        <v>9</v>
      </c>
      <c r="F265" s="30">
        <v>366</v>
      </c>
      <c r="G265" s="29">
        <v>18</v>
      </c>
      <c r="H265" s="29">
        <v>28</v>
      </c>
      <c r="I265" s="29">
        <v>37</v>
      </c>
      <c r="J265" s="29">
        <v>39</v>
      </c>
      <c r="K265" s="29">
        <v>11</v>
      </c>
      <c r="L265" s="29">
        <v>62</v>
      </c>
      <c r="M265" s="29">
        <v>108</v>
      </c>
      <c r="N265" s="29">
        <v>8</v>
      </c>
      <c r="O265" s="29">
        <v>19</v>
      </c>
      <c r="P265" s="29">
        <v>25</v>
      </c>
      <c r="Q265" s="29">
        <v>21</v>
      </c>
      <c r="R265" s="29">
        <v>18</v>
      </c>
      <c r="S265" s="29">
        <v>79</v>
      </c>
      <c r="T265" s="29">
        <v>29</v>
      </c>
      <c r="U265" s="29">
        <v>169</v>
      </c>
      <c r="V265" s="29">
        <v>36</v>
      </c>
      <c r="W265" s="29">
        <v>74</v>
      </c>
      <c r="X265" s="29">
        <v>81</v>
      </c>
      <c r="Y265" s="29">
        <v>20</v>
      </c>
      <c r="Z265" s="29">
        <v>82</v>
      </c>
      <c r="AA265" s="29">
        <v>277</v>
      </c>
      <c r="AB265" s="29">
        <v>21</v>
      </c>
      <c r="AC265" s="29">
        <v>7</v>
      </c>
    </row>
    <row r="266" spans="1:29" ht="18" customHeight="1" thickBot="1" x14ac:dyDescent="0.3">
      <c r="A266" s="217"/>
      <c r="B266" s="216"/>
      <c r="C266" s="46" t="s">
        <v>255</v>
      </c>
      <c r="D266" s="29">
        <v>11</v>
      </c>
      <c r="E266" s="29">
        <v>6</v>
      </c>
      <c r="F266" s="30">
        <v>141</v>
      </c>
      <c r="G266" s="29">
        <v>21</v>
      </c>
      <c r="H266" s="29">
        <v>14</v>
      </c>
      <c r="I266" s="29">
        <v>36</v>
      </c>
      <c r="J266" s="29"/>
      <c r="K266" s="29">
        <v>2</v>
      </c>
      <c r="L266" s="29">
        <v>38</v>
      </c>
      <c r="M266" s="29">
        <v>75</v>
      </c>
      <c r="N266" s="29">
        <v>1</v>
      </c>
      <c r="O266" s="29">
        <v>2</v>
      </c>
      <c r="P266" s="29">
        <v>32</v>
      </c>
      <c r="Q266" s="29">
        <v>18</v>
      </c>
      <c r="R266" s="29">
        <v>14</v>
      </c>
      <c r="S266" s="29">
        <v>37</v>
      </c>
      <c r="T266" s="29">
        <v>19</v>
      </c>
      <c r="U266" s="29">
        <v>80</v>
      </c>
      <c r="V266" s="29">
        <v>32</v>
      </c>
      <c r="W266" s="29">
        <v>48</v>
      </c>
      <c r="X266" s="29">
        <v>62</v>
      </c>
      <c r="Y266" s="29">
        <v>16</v>
      </c>
      <c r="Z266" s="29">
        <v>62</v>
      </c>
      <c r="AA266" s="29">
        <v>222</v>
      </c>
      <c r="AB266" s="29">
        <v>12</v>
      </c>
      <c r="AC266" s="29">
        <v>14</v>
      </c>
    </row>
    <row r="267" spans="1:29" ht="15.75" thickBot="1" x14ac:dyDescent="0.3">
      <c r="A267" s="217"/>
      <c r="B267" s="216"/>
      <c r="C267" s="37" t="s">
        <v>107</v>
      </c>
      <c r="D267" s="29">
        <v>4</v>
      </c>
      <c r="E267" s="29">
        <v>2</v>
      </c>
      <c r="F267" s="30">
        <v>10</v>
      </c>
      <c r="G267" s="29">
        <v>9</v>
      </c>
      <c r="H267" s="29">
        <v>4</v>
      </c>
      <c r="I267" s="29">
        <v>4</v>
      </c>
      <c r="J267" s="29">
        <v>8</v>
      </c>
      <c r="K267" s="29">
        <v>0</v>
      </c>
      <c r="L267" s="29">
        <v>18</v>
      </c>
      <c r="M267" s="29">
        <v>39</v>
      </c>
      <c r="N267" s="29">
        <v>5</v>
      </c>
      <c r="O267" s="29">
        <v>3</v>
      </c>
      <c r="P267" s="29">
        <v>6</v>
      </c>
      <c r="Q267" s="29">
        <v>8</v>
      </c>
      <c r="R267" s="29">
        <v>3</v>
      </c>
      <c r="S267" s="29">
        <v>21</v>
      </c>
      <c r="T267" s="29">
        <v>6</v>
      </c>
      <c r="U267" s="29">
        <v>46</v>
      </c>
      <c r="V267" s="29">
        <v>10</v>
      </c>
      <c r="W267" s="29">
        <v>17</v>
      </c>
      <c r="X267" s="29">
        <v>24</v>
      </c>
      <c r="Y267" s="29">
        <v>12</v>
      </c>
      <c r="Z267" s="29">
        <v>38</v>
      </c>
      <c r="AA267" s="29">
        <v>106</v>
      </c>
      <c r="AB267" s="29">
        <v>8</v>
      </c>
      <c r="AC267" s="29">
        <v>8</v>
      </c>
    </row>
    <row r="268" spans="1:29" ht="15.75" thickBot="1" x14ac:dyDescent="0.3">
      <c r="A268" s="217"/>
      <c r="B268" s="216"/>
      <c r="C268" s="41" t="s">
        <v>84</v>
      </c>
      <c r="D268" s="29">
        <v>3</v>
      </c>
      <c r="E268" s="29">
        <v>1</v>
      </c>
      <c r="F268" s="30">
        <v>27</v>
      </c>
      <c r="G268" s="29">
        <v>4</v>
      </c>
      <c r="H268" s="29">
        <v>8</v>
      </c>
      <c r="I268" s="29">
        <v>7</v>
      </c>
      <c r="J268" s="29">
        <v>3</v>
      </c>
      <c r="K268" s="29">
        <v>0</v>
      </c>
      <c r="L268" s="29">
        <v>18</v>
      </c>
      <c r="M268" s="29">
        <v>37</v>
      </c>
      <c r="N268" s="29">
        <v>7</v>
      </c>
      <c r="O268" s="29">
        <v>5</v>
      </c>
      <c r="P268" s="29">
        <v>10</v>
      </c>
      <c r="Q268" s="29">
        <v>4</v>
      </c>
      <c r="R268" s="29">
        <v>5</v>
      </c>
      <c r="S268" s="29">
        <v>16</v>
      </c>
      <c r="T268" s="29">
        <v>7</v>
      </c>
      <c r="U268" s="29">
        <v>39</v>
      </c>
      <c r="V268" s="29">
        <v>8</v>
      </c>
      <c r="W268" s="29">
        <v>20</v>
      </c>
      <c r="X268" s="29">
        <v>24</v>
      </c>
      <c r="Y268" s="29">
        <v>12</v>
      </c>
      <c r="Z268" s="29">
        <v>39</v>
      </c>
      <c r="AA268" s="29">
        <v>62</v>
      </c>
      <c r="AB268" s="29">
        <v>2</v>
      </c>
      <c r="AC268" s="29">
        <v>6</v>
      </c>
    </row>
    <row r="269" spans="1:29" ht="25.5" customHeight="1" thickBot="1" x14ac:dyDescent="0.3">
      <c r="A269" s="215" t="s">
        <v>249</v>
      </c>
      <c r="B269" s="216" t="s">
        <v>257</v>
      </c>
      <c r="C269" s="39" t="s">
        <v>262</v>
      </c>
      <c r="D269" s="29">
        <v>15</v>
      </c>
      <c r="E269" s="29">
        <v>5</v>
      </c>
      <c r="F269" s="30">
        <v>30</v>
      </c>
      <c r="G269" s="29">
        <v>23</v>
      </c>
      <c r="H269" s="29">
        <v>16</v>
      </c>
      <c r="I269" s="29">
        <v>7</v>
      </c>
      <c r="J269" s="29">
        <v>8</v>
      </c>
      <c r="K269" s="29">
        <v>2</v>
      </c>
      <c r="L269" s="29">
        <v>53</v>
      </c>
      <c r="M269" s="29">
        <v>9</v>
      </c>
      <c r="N269" s="29">
        <v>19</v>
      </c>
      <c r="O269" s="29">
        <v>6</v>
      </c>
      <c r="P269" s="29">
        <v>13</v>
      </c>
      <c r="Q269" s="29">
        <v>34</v>
      </c>
      <c r="R269" s="29">
        <v>5</v>
      </c>
      <c r="S269" s="29">
        <v>18</v>
      </c>
      <c r="T269" s="29">
        <v>14</v>
      </c>
      <c r="U269" s="29">
        <v>31</v>
      </c>
      <c r="V269" s="29">
        <v>10</v>
      </c>
      <c r="W269" s="29">
        <v>54</v>
      </c>
      <c r="X269" s="29">
        <v>9</v>
      </c>
      <c r="Y269" s="29">
        <v>5</v>
      </c>
      <c r="Z269" s="29">
        <v>28</v>
      </c>
      <c r="AA269" s="29">
        <v>161</v>
      </c>
      <c r="AB269" s="29">
        <v>17</v>
      </c>
      <c r="AC269" s="29">
        <v>4</v>
      </c>
    </row>
    <row r="270" spans="1:29" ht="15.75" thickBot="1" x14ac:dyDescent="0.3">
      <c r="A270" s="215"/>
      <c r="B270" s="216"/>
      <c r="C270" s="36" t="s">
        <v>263</v>
      </c>
      <c r="D270" s="29">
        <v>198</v>
      </c>
      <c r="E270" s="29">
        <v>150</v>
      </c>
      <c r="F270" s="30">
        <v>1949</v>
      </c>
      <c r="G270" s="29">
        <v>236</v>
      </c>
      <c r="H270" s="29">
        <v>242</v>
      </c>
      <c r="I270" s="29">
        <v>311</v>
      </c>
      <c r="J270" s="29">
        <v>147</v>
      </c>
      <c r="K270" s="29">
        <v>157</v>
      </c>
      <c r="L270" s="29">
        <v>1170</v>
      </c>
      <c r="M270" s="29">
        <v>624</v>
      </c>
      <c r="N270" s="29">
        <v>133</v>
      </c>
      <c r="O270" s="29">
        <v>273</v>
      </c>
      <c r="P270" s="29">
        <v>229</v>
      </c>
      <c r="Q270" s="29">
        <v>449</v>
      </c>
      <c r="R270" s="29">
        <v>283</v>
      </c>
      <c r="S270" s="29">
        <v>489</v>
      </c>
      <c r="T270" s="29">
        <v>245</v>
      </c>
      <c r="U270" s="29">
        <v>1257</v>
      </c>
      <c r="V270" s="29">
        <v>202</v>
      </c>
      <c r="W270" s="29">
        <v>809</v>
      </c>
      <c r="X270" s="29">
        <v>632</v>
      </c>
      <c r="Y270" s="29">
        <v>493</v>
      </c>
      <c r="Z270" s="29">
        <v>937</v>
      </c>
      <c r="AA270" s="29">
        <v>2377</v>
      </c>
      <c r="AB270" s="29">
        <v>154</v>
      </c>
      <c r="AC270" s="29">
        <v>133</v>
      </c>
    </row>
    <row r="271" spans="1:29" ht="15.75" thickBot="1" x14ac:dyDescent="0.3">
      <c r="A271" s="215"/>
      <c r="B271" s="216"/>
      <c r="C271" s="46" t="s">
        <v>258</v>
      </c>
      <c r="D271" s="29">
        <v>2</v>
      </c>
      <c r="E271" s="29">
        <v>1</v>
      </c>
      <c r="F271" s="30">
        <v>12</v>
      </c>
      <c r="G271" s="29">
        <v>1</v>
      </c>
      <c r="H271" s="29">
        <v>2</v>
      </c>
      <c r="I271" s="29">
        <v>4</v>
      </c>
      <c r="J271" s="29">
        <v>0</v>
      </c>
      <c r="K271" s="29">
        <v>0</v>
      </c>
      <c r="L271" s="29">
        <v>7</v>
      </c>
      <c r="M271" s="29">
        <v>13</v>
      </c>
      <c r="N271" s="29">
        <v>1</v>
      </c>
      <c r="O271" s="29">
        <v>2</v>
      </c>
      <c r="P271" s="29">
        <v>1</v>
      </c>
      <c r="Q271" s="29">
        <v>3</v>
      </c>
      <c r="R271" s="29">
        <v>2</v>
      </c>
      <c r="S271" s="29">
        <v>4</v>
      </c>
      <c r="T271" s="29">
        <v>1</v>
      </c>
      <c r="U271" s="29">
        <v>11</v>
      </c>
      <c r="V271" s="29">
        <v>4</v>
      </c>
      <c r="W271" s="29">
        <v>4</v>
      </c>
      <c r="X271" s="29">
        <v>10</v>
      </c>
      <c r="Y271" s="29">
        <v>8</v>
      </c>
      <c r="Z271" s="29">
        <v>9</v>
      </c>
      <c r="AA271" s="29">
        <v>34</v>
      </c>
      <c r="AB271" s="29">
        <v>0</v>
      </c>
      <c r="AC271" s="29">
        <v>1</v>
      </c>
    </row>
    <row r="272" spans="1:29" ht="15.75" thickBot="1" x14ac:dyDescent="0.3">
      <c r="A272" s="215"/>
      <c r="B272" s="216"/>
      <c r="C272" s="36" t="s">
        <v>259</v>
      </c>
      <c r="D272" s="29">
        <v>4</v>
      </c>
      <c r="E272" s="29">
        <v>4</v>
      </c>
      <c r="F272" s="30">
        <v>26</v>
      </c>
      <c r="G272" s="29">
        <v>6</v>
      </c>
      <c r="H272" s="29">
        <v>6</v>
      </c>
      <c r="I272" s="29">
        <v>7</v>
      </c>
      <c r="J272" s="29">
        <v>3</v>
      </c>
      <c r="K272" s="29">
        <v>0</v>
      </c>
      <c r="L272" s="29">
        <v>17</v>
      </c>
      <c r="M272" s="29">
        <v>20</v>
      </c>
      <c r="N272" s="29">
        <v>4</v>
      </c>
      <c r="O272" s="29">
        <v>3</v>
      </c>
      <c r="P272" s="29">
        <v>2</v>
      </c>
      <c r="Q272" s="29">
        <v>9</v>
      </c>
      <c r="R272" s="29">
        <v>5</v>
      </c>
      <c r="S272" s="29">
        <v>24</v>
      </c>
      <c r="T272" s="29">
        <v>6</v>
      </c>
      <c r="U272" s="29">
        <v>30</v>
      </c>
      <c r="V272" s="29">
        <v>4</v>
      </c>
      <c r="W272" s="29">
        <v>15</v>
      </c>
      <c r="X272" s="29">
        <v>15</v>
      </c>
      <c r="Y272" s="29">
        <v>9</v>
      </c>
      <c r="Z272" s="29">
        <v>20</v>
      </c>
      <c r="AA272" s="29">
        <v>99</v>
      </c>
      <c r="AB272" s="29">
        <v>2</v>
      </c>
      <c r="AC272" s="29">
        <v>0</v>
      </c>
    </row>
    <row r="273" spans="1:29" ht="15.75" thickBot="1" x14ac:dyDescent="0.3">
      <c r="A273" s="215"/>
      <c r="B273" s="216"/>
      <c r="C273" s="41" t="s">
        <v>260</v>
      </c>
      <c r="D273" s="29">
        <v>1</v>
      </c>
      <c r="E273" s="29">
        <v>1</v>
      </c>
      <c r="F273" s="30">
        <v>15</v>
      </c>
      <c r="G273" s="29">
        <v>4</v>
      </c>
      <c r="H273" s="29">
        <v>5</v>
      </c>
      <c r="I273" s="29">
        <v>2</v>
      </c>
      <c r="J273" s="29">
        <v>2</v>
      </c>
      <c r="K273" s="29">
        <v>0</v>
      </c>
      <c r="L273" s="29">
        <v>4</v>
      </c>
      <c r="M273" s="29">
        <v>3</v>
      </c>
      <c r="N273" s="29">
        <v>4</v>
      </c>
      <c r="O273" s="29">
        <v>0</v>
      </c>
      <c r="P273" s="29">
        <v>1</v>
      </c>
      <c r="Q273" s="29">
        <v>1</v>
      </c>
      <c r="R273" s="29">
        <v>13</v>
      </c>
      <c r="S273" s="29">
        <v>8</v>
      </c>
      <c r="T273" s="29">
        <v>3</v>
      </c>
      <c r="U273" s="29">
        <v>19</v>
      </c>
      <c r="V273" s="29">
        <v>2</v>
      </c>
      <c r="W273" s="29">
        <v>18</v>
      </c>
      <c r="X273" s="29">
        <v>11</v>
      </c>
      <c r="Y273" s="29">
        <v>3</v>
      </c>
      <c r="Z273" s="29">
        <v>8</v>
      </c>
      <c r="AA273" s="29">
        <v>41</v>
      </c>
      <c r="AB273" s="29">
        <v>0</v>
      </c>
      <c r="AC273" s="29">
        <v>11</v>
      </c>
    </row>
    <row r="274" spans="1:29" ht="51.75" thickBot="1" x14ac:dyDescent="0.3">
      <c r="A274" s="51" t="s">
        <v>251</v>
      </c>
      <c r="B274" s="52" t="s">
        <v>264</v>
      </c>
      <c r="C274" s="54"/>
      <c r="D274" s="29">
        <v>5</v>
      </c>
      <c r="E274" s="29">
        <v>4</v>
      </c>
      <c r="F274" s="30">
        <v>36</v>
      </c>
      <c r="G274" s="29">
        <v>8</v>
      </c>
      <c r="H274" s="29">
        <v>7</v>
      </c>
      <c r="I274" s="29">
        <v>11</v>
      </c>
      <c r="J274" s="29">
        <v>4</v>
      </c>
      <c r="K274" s="29">
        <v>0</v>
      </c>
      <c r="L274" s="29">
        <v>16</v>
      </c>
      <c r="M274" s="29">
        <v>33</v>
      </c>
      <c r="N274" s="29">
        <v>5</v>
      </c>
      <c r="O274" s="29">
        <v>5</v>
      </c>
      <c r="P274" s="29">
        <v>2</v>
      </c>
      <c r="Q274" s="29">
        <v>6</v>
      </c>
      <c r="R274" s="29">
        <v>5</v>
      </c>
      <c r="S274" s="29">
        <v>16</v>
      </c>
      <c r="T274" s="29">
        <v>7</v>
      </c>
      <c r="U274" s="29">
        <v>42</v>
      </c>
      <c r="V274" s="29">
        <v>6</v>
      </c>
      <c r="W274" s="29">
        <v>5</v>
      </c>
      <c r="X274" s="29">
        <v>14</v>
      </c>
      <c r="Y274" s="29">
        <v>11</v>
      </c>
      <c r="Z274" s="29">
        <v>15</v>
      </c>
      <c r="AA274" s="29">
        <v>128</v>
      </c>
      <c r="AB274" s="29">
        <v>3</v>
      </c>
      <c r="AC274" s="29">
        <v>1</v>
      </c>
    </row>
    <row r="275" spans="1:29" ht="15" customHeight="1" thickBot="1" x14ac:dyDescent="0.3">
      <c r="A275" s="215" t="s">
        <v>256</v>
      </c>
      <c r="B275" s="216" t="s">
        <v>266</v>
      </c>
      <c r="C275" s="39" t="s">
        <v>268</v>
      </c>
      <c r="D275" s="29">
        <v>84</v>
      </c>
      <c r="E275" s="29">
        <v>79</v>
      </c>
      <c r="F275" s="30">
        <v>683</v>
      </c>
      <c r="G275" s="29">
        <v>97</v>
      </c>
      <c r="H275" s="29">
        <v>64</v>
      </c>
      <c r="I275" s="29">
        <v>85</v>
      </c>
      <c r="J275" s="29">
        <v>45</v>
      </c>
      <c r="K275" s="29">
        <v>75</v>
      </c>
      <c r="L275" s="29">
        <v>320</v>
      </c>
      <c r="M275" s="29">
        <v>106</v>
      </c>
      <c r="N275" s="29">
        <v>47</v>
      </c>
      <c r="O275" s="29">
        <v>120</v>
      </c>
      <c r="P275" s="29">
        <v>39</v>
      </c>
      <c r="Q275" s="29">
        <v>240</v>
      </c>
      <c r="R275" s="29">
        <v>118</v>
      </c>
      <c r="S275" s="29">
        <v>149</v>
      </c>
      <c r="T275" s="29">
        <v>89</v>
      </c>
      <c r="U275" s="29">
        <v>290</v>
      </c>
      <c r="V275" s="29">
        <v>82</v>
      </c>
      <c r="W275" s="29">
        <v>325</v>
      </c>
      <c r="X275" s="29">
        <v>234</v>
      </c>
      <c r="Y275" s="29">
        <v>221</v>
      </c>
      <c r="Z275" s="29">
        <v>267</v>
      </c>
      <c r="AA275" s="29">
        <v>994</v>
      </c>
      <c r="AB275" s="29">
        <v>48</v>
      </c>
      <c r="AC275" s="29">
        <v>66</v>
      </c>
    </row>
    <row r="276" spans="1:29" ht="15.75" thickBot="1" x14ac:dyDescent="0.3">
      <c r="A276" s="215"/>
      <c r="B276" s="216"/>
      <c r="C276" s="41" t="s">
        <v>267</v>
      </c>
      <c r="D276" s="29">
        <v>135</v>
      </c>
      <c r="E276" s="29">
        <v>77</v>
      </c>
      <c r="F276" s="30">
        <v>1337</v>
      </c>
      <c r="G276" s="29">
        <v>170</v>
      </c>
      <c r="H276" s="29">
        <v>205</v>
      </c>
      <c r="I276" s="29">
        <v>246</v>
      </c>
      <c r="J276" s="29">
        <v>114</v>
      </c>
      <c r="K276" s="29">
        <v>81</v>
      </c>
      <c r="L276" s="29">
        <v>923</v>
      </c>
      <c r="M276" s="29">
        <v>555</v>
      </c>
      <c r="N276" s="29">
        <v>114</v>
      </c>
      <c r="O276" s="29">
        <v>163</v>
      </c>
      <c r="P276" s="29">
        <v>204</v>
      </c>
      <c r="Q276" s="29">
        <v>245</v>
      </c>
      <c r="R276" s="29">
        <v>185</v>
      </c>
      <c r="S276" s="29">
        <v>368</v>
      </c>
      <c r="T276" s="29">
        <v>179</v>
      </c>
      <c r="U276" s="29">
        <v>1022</v>
      </c>
      <c r="V276" s="29">
        <v>123</v>
      </c>
      <c r="W276" s="29">
        <v>572</v>
      </c>
      <c r="X276" s="29">
        <v>433</v>
      </c>
      <c r="Y276" s="29">
        <v>294</v>
      </c>
      <c r="Z276" s="29">
        <v>727</v>
      </c>
      <c r="AA276" s="29">
        <v>1663</v>
      </c>
      <c r="AB276" s="29">
        <v>124</v>
      </c>
      <c r="AC276" s="29">
        <v>83</v>
      </c>
    </row>
    <row r="277" spans="1:29" ht="15" customHeight="1" thickBot="1" x14ac:dyDescent="0.3">
      <c r="A277" s="215" t="s">
        <v>261</v>
      </c>
      <c r="B277" s="216" t="s">
        <v>270</v>
      </c>
      <c r="C277" s="39" t="s">
        <v>271</v>
      </c>
      <c r="D277" s="29">
        <v>32</v>
      </c>
      <c r="E277" s="29">
        <v>36</v>
      </c>
      <c r="F277" s="30">
        <v>361</v>
      </c>
      <c r="G277" s="29">
        <v>82</v>
      </c>
      <c r="H277" s="29">
        <v>55</v>
      </c>
      <c r="I277" s="29">
        <v>61</v>
      </c>
      <c r="J277" s="29">
        <v>40</v>
      </c>
      <c r="K277" s="29">
        <v>29</v>
      </c>
      <c r="L277" s="29">
        <v>253</v>
      </c>
      <c r="M277" s="29">
        <v>111</v>
      </c>
      <c r="N277" s="29">
        <v>27</v>
      </c>
      <c r="O277" s="29">
        <v>26</v>
      </c>
      <c r="P277" s="29">
        <v>44</v>
      </c>
      <c r="Q277" s="29">
        <v>79</v>
      </c>
      <c r="R277" s="29">
        <v>45</v>
      </c>
      <c r="S277" s="29">
        <v>127</v>
      </c>
      <c r="T277" s="29">
        <v>95</v>
      </c>
      <c r="U277" s="29">
        <v>219</v>
      </c>
      <c r="V277" s="29">
        <v>64</v>
      </c>
      <c r="W277" s="29">
        <v>268</v>
      </c>
      <c r="X277" s="29">
        <v>198</v>
      </c>
      <c r="Y277" s="29">
        <v>124</v>
      </c>
      <c r="Z277" s="29">
        <v>205</v>
      </c>
      <c r="AA277" s="29">
        <v>561</v>
      </c>
      <c r="AB277" s="29">
        <v>31</v>
      </c>
      <c r="AC277" s="29">
        <v>42</v>
      </c>
    </row>
    <row r="278" spans="1:29" ht="15.75" thickBot="1" x14ac:dyDescent="0.3">
      <c r="A278" s="215"/>
      <c r="B278" s="216"/>
      <c r="C278" s="37" t="s">
        <v>272</v>
      </c>
      <c r="D278" s="29">
        <v>126</v>
      </c>
      <c r="E278" s="29">
        <v>76</v>
      </c>
      <c r="F278" s="30">
        <v>1261</v>
      </c>
      <c r="G278" s="29">
        <v>139</v>
      </c>
      <c r="H278" s="29">
        <v>143</v>
      </c>
      <c r="I278" s="29">
        <v>178</v>
      </c>
      <c r="J278" s="29">
        <v>94</v>
      </c>
      <c r="K278" s="29">
        <v>100</v>
      </c>
      <c r="L278" s="29">
        <v>658</v>
      </c>
      <c r="M278" s="29">
        <v>372</v>
      </c>
      <c r="N278" s="29">
        <v>82</v>
      </c>
      <c r="O278" s="29">
        <v>92</v>
      </c>
      <c r="P278" s="29">
        <v>140</v>
      </c>
      <c r="Q278" s="29">
        <v>314</v>
      </c>
      <c r="R278" s="29">
        <v>177</v>
      </c>
      <c r="S278" s="29">
        <v>292</v>
      </c>
      <c r="T278" s="29">
        <v>123</v>
      </c>
      <c r="U278" s="29">
        <v>786</v>
      </c>
      <c r="V278" s="29">
        <v>97</v>
      </c>
      <c r="W278" s="29">
        <v>496</v>
      </c>
      <c r="X278" s="29">
        <v>341</v>
      </c>
      <c r="Y278" s="29">
        <v>263</v>
      </c>
      <c r="Z278" s="29">
        <v>553</v>
      </c>
      <c r="AA278" s="29">
        <v>1782</v>
      </c>
      <c r="AB278" s="29">
        <v>80</v>
      </c>
      <c r="AC278" s="29">
        <v>76</v>
      </c>
    </row>
    <row r="279" spans="1:29" ht="15.75" thickBot="1" x14ac:dyDescent="0.3">
      <c r="A279" s="215"/>
      <c r="B279" s="216"/>
      <c r="C279" s="41" t="s">
        <v>273</v>
      </c>
      <c r="D279" s="29">
        <v>61</v>
      </c>
      <c r="E279" s="29">
        <v>44</v>
      </c>
      <c r="F279" s="30">
        <v>398</v>
      </c>
      <c r="G279" s="29">
        <v>46</v>
      </c>
      <c r="H279" s="29">
        <v>9</v>
      </c>
      <c r="I279" s="29">
        <v>92</v>
      </c>
      <c r="J279" s="29">
        <v>25</v>
      </c>
      <c r="K279" s="29">
        <v>27</v>
      </c>
      <c r="L279" s="29">
        <v>332</v>
      </c>
      <c r="M279" s="29">
        <v>178</v>
      </c>
      <c r="N279" s="29">
        <v>52</v>
      </c>
      <c r="O279" s="29">
        <v>165</v>
      </c>
      <c r="P279" s="29">
        <v>59</v>
      </c>
      <c r="Q279" s="29">
        <v>92</v>
      </c>
      <c r="R279" s="29">
        <v>81</v>
      </c>
      <c r="S279" s="29">
        <v>98</v>
      </c>
      <c r="T279" s="29">
        <v>50</v>
      </c>
      <c r="U279" s="29">
        <v>307</v>
      </c>
      <c r="V279" s="29">
        <v>44</v>
      </c>
      <c r="W279" s="29">
        <v>133</v>
      </c>
      <c r="X279" s="29">
        <v>128</v>
      </c>
      <c r="Y279" s="29">
        <v>128</v>
      </c>
      <c r="Z279" s="29">
        <v>236</v>
      </c>
      <c r="AA279" s="29">
        <v>317</v>
      </c>
      <c r="AB279" s="29">
        <v>61</v>
      </c>
      <c r="AC279" s="29">
        <v>31</v>
      </c>
    </row>
    <row r="280" spans="1:29" ht="18" customHeight="1" thickBot="1" x14ac:dyDescent="0.3">
      <c r="A280" s="215" t="s">
        <v>265</v>
      </c>
      <c r="B280" s="216" t="s">
        <v>275</v>
      </c>
      <c r="C280" s="39" t="s">
        <v>276</v>
      </c>
      <c r="D280" s="29">
        <v>12</v>
      </c>
      <c r="E280" s="29">
        <v>11</v>
      </c>
      <c r="F280" s="30">
        <v>25</v>
      </c>
      <c r="G280" s="29">
        <v>9</v>
      </c>
      <c r="H280" s="29">
        <v>5</v>
      </c>
      <c r="I280" s="29">
        <v>13</v>
      </c>
      <c r="J280" s="29">
        <v>2</v>
      </c>
      <c r="K280" s="29">
        <v>54</v>
      </c>
      <c r="L280" s="29">
        <v>31</v>
      </c>
      <c r="M280" s="29">
        <v>8</v>
      </c>
      <c r="N280" s="29">
        <v>17</v>
      </c>
      <c r="O280" s="29">
        <v>5</v>
      </c>
      <c r="P280" s="29">
        <v>1</v>
      </c>
      <c r="Q280" s="29">
        <v>25</v>
      </c>
      <c r="R280" s="29">
        <v>7</v>
      </c>
      <c r="S280" s="29">
        <v>11</v>
      </c>
      <c r="T280" s="29">
        <v>7</v>
      </c>
      <c r="U280" s="29">
        <v>23</v>
      </c>
      <c r="V280" s="29">
        <v>6</v>
      </c>
      <c r="W280" s="29">
        <v>36</v>
      </c>
      <c r="X280" s="29">
        <v>40</v>
      </c>
      <c r="Y280" s="29">
        <v>31</v>
      </c>
      <c r="Z280" s="29">
        <v>8</v>
      </c>
      <c r="AA280" s="29">
        <v>47</v>
      </c>
      <c r="AB280" s="29">
        <v>3</v>
      </c>
      <c r="AC280" s="29">
        <v>8</v>
      </c>
    </row>
    <row r="281" spans="1:29" ht="39" thickBot="1" x14ac:dyDescent="0.3">
      <c r="A281" s="215"/>
      <c r="B281" s="216"/>
      <c r="C281" s="37" t="s">
        <v>304</v>
      </c>
      <c r="D281" s="29">
        <v>81</v>
      </c>
      <c r="E281" s="29">
        <v>66</v>
      </c>
      <c r="F281" s="30">
        <v>644</v>
      </c>
      <c r="G281" s="29">
        <v>80</v>
      </c>
      <c r="H281" s="29">
        <v>121</v>
      </c>
      <c r="I281" s="29">
        <v>102</v>
      </c>
      <c r="J281" s="29">
        <v>45</v>
      </c>
      <c r="K281" s="29">
        <v>54</v>
      </c>
      <c r="L281" s="29">
        <v>433</v>
      </c>
      <c r="M281" s="29">
        <v>208</v>
      </c>
      <c r="N281" s="29">
        <v>64</v>
      </c>
      <c r="O281" s="29">
        <v>41</v>
      </c>
      <c r="P281" s="29">
        <v>44</v>
      </c>
      <c r="Q281" s="29">
        <v>163</v>
      </c>
      <c r="R281" s="29">
        <v>131</v>
      </c>
      <c r="S281" s="29">
        <v>165</v>
      </c>
      <c r="T281" s="29">
        <v>99</v>
      </c>
      <c r="U281" s="29">
        <v>339</v>
      </c>
      <c r="V281" s="29">
        <v>56</v>
      </c>
      <c r="W281" s="29">
        <v>289</v>
      </c>
      <c r="X281" s="29">
        <v>270</v>
      </c>
      <c r="Y281" s="29">
        <v>159</v>
      </c>
      <c r="Z281" s="29">
        <v>205</v>
      </c>
      <c r="AA281" s="29">
        <v>365</v>
      </c>
      <c r="AB281" s="29">
        <v>63</v>
      </c>
      <c r="AC281" s="29">
        <v>63</v>
      </c>
    </row>
    <row r="282" spans="1:29" ht="15.75" thickBot="1" x14ac:dyDescent="0.3">
      <c r="A282" s="215"/>
      <c r="B282" s="216"/>
      <c r="C282" s="41" t="s">
        <v>277</v>
      </c>
      <c r="D282" s="29">
        <v>126</v>
      </c>
      <c r="E282" s="29">
        <v>79</v>
      </c>
      <c r="F282" s="30">
        <v>1351</v>
      </c>
      <c r="G282" s="29">
        <v>178</v>
      </c>
      <c r="H282" s="29">
        <v>143</v>
      </c>
      <c r="I282" s="29">
        <v>216</v>
      </c>
      <c r="J282" s="29">
        <v>112</v>
      </c>
      <c r="K282" s="29">
        <v>48</v>
      </c>
      <c r="L282" s="29">
        <v>779</v>
      </c>
      <c r="M282" s="29">
        <v>445</v>
      </c>
      <c r="N282" s="29">
        <v>80</v>
      </c>
      <c r="O282" s="29">
        <v>237</v>
      </c>
      <c r="P282" s="29">
        <v>198</v>
      </c>
      <c r="Q282" s="29">
        <v>297</v>
      </c>
      <c r="R282" s="29">
        <v>165</v>
      </c>
      <c r="S282" s="29">
        <v>341</v>
      </c>
      <c r="T282" s="29">
        <v>162</v>
      </c>
      <c r="U282" s="29">
        <v>950</v>
      </c>
      <c r="V282" s="29">
        <v>143</v>
      </c>
      <c r="W282" s="29">
        <v>572</v>
      </c>
      <c r="X282" s="29">
        <v>357</v>
      </c>
      <c r="Y282" s="29">
        <v>325</v>
      </c>
      <c r="Z282" s="29">
        <v>781</v>
      </c>
      <c r="AA282" s="29">
        <v>2248</v>
      </c>
      <c r="AB282" s="29">
        <v>106</v>
      </c>
      <c r="AC282" s="29">
        <v>78</v>
      </c>
    </row>
    <row r="283" spans="1:29" ht="25.5" customHeight="1" thickBot="1" x14ac:dyDescent="0.3">
      <c r="A283" s="215" t="s">
        <v>269</v>
      </c>
      <c r="B283" s="216" t="s">
        <v>279</v>
      </c>
      <c r="C283" s="49" t="s">
        <v>280</v>
      </c>
      <c r="D283" s="29">
        <v>24</v>
      </c>
      <c r="E283" s="29">
        <v>41</v>
      </c>
      <c r="F283" s="30">
        <v>223</v>
      </c>
      <c r="G283" s="29">
        <v>38</v>
      </c>
      <c r="H283" s="29">
        <v>43</v>
      </c>
      <c r="I283" s="29">
        <v>40</v>
      </c>
      <c r="J283" s="29">
        <v>16</v>
      </c>
      <c r="K283" s="29">
        <v>37</v>
      </c>
      <c r="L283" s="29">
        <v>169</v>
      </c>
      <c r="M283" s="29">
        <v>79</v>
      </c>
      <c r="N283" s="29">
        <v>22</v>
      </c>
      <c r="O283" s="29">
        <v>14</v>
      </c>
      <c r="P283" s="29">
        <v>12</v>
      </c>
      <c r="Q283" s="29">
        <v>132</v>
      </c>
      <c r="R283" s="29">
        <v>38</v>
      </c>
      <c r="S283" s="29">
        <v>61</v>
      </c>
      <c r="T283" s="29">
        <v>39</v>
      </c>
      <c r="U283" s="29">
        <v>151</v>
      </c>
      <c r="V283" s="29">
        <v>20</v>
      </c>
      <c r="W283" s="29">
        <v>147</v>
      </c>
      <c r="X283" s="29">
        <v>106</v>
      </c>
      <c r="Y283" s="29">
        <v>64</v>
      </c>
      <c r="Z283" s="29">
        <v>78</v>
      </c>
      <c r="AA283" s="29">
        <v>136</v>
      </c>
      <c r="AB283" s="29">
        <v>18</v>
      </c>
      <c r="AC283" s="29">
        <v>40</v>
      </c>
    </row>
    <row r="284" spans="1:29" ht="15.75" thickBot="1" x14ac:dyDescent="0.3">
      <c r="A284" s="215"/>
      <c r="B284" s="216"/>
      <c r="C284" s="46" t="s">
        <v>281</v>
      </c>
      <c r="D284" s="29">
        <v>65</v>
      </c>
      <c r="E284" s="29">
        <v>39</v>
      </c>
      <c r="F284" s="30">
        <v>258</v>
      </c>
      <c r="G284" s="29">
        <v>73</v>
      </c>
      <c r="H284" s="29">
        <v>114</v>
      </c>
      <c r="I284" s="29">
        <v>116</v>
      </c>
      <c r="J284" s="29">
        <v>49</v>
      </c>
      <c r="K284" s="29">
        <v>48</v>
      </c>
      <c r="L284" s="29">
        <v>480</v>
      </c>
      <c r="M284" s="29">
        <v>302</v>
      </c>
      <c r="N284" s="29">
        <v>48</v>
      </c>
      <c r="O284" s="29">
        <v>46</v>
      </c>
      <c r="P284" s="29">
        <v>89</v>
      </c>
      <c r="Q284" s="29">
        <v>65</v>
      </c>
      <c r="R284" s="29">
        <v>50</v>
      </c>
      <c r="S284" s="29">
        <v>143</v>
      </c>
      <c r="T284" s="29">
        <v>63</v>
      </c>
      <c r="U284" s="29">
        <v>437</v>
      </c>
      <c r="V284" s="29">
        <v>46</v>
      </c>
      <c r="W284" s="29">
        <v>237</v>
      </c>
      <c r="X284" s="29">
        <v>140</v>
      </c>
      <c r="Y284" s="29">
        <v>120</v>
      </c>
      <c r="Z284" s="29">
        <v>352</v>
      </c>
      <c r="AA284" s="29">
        <v>701</v>
      </c>
      <c r="AB284" s="29">
        <v>43</v>
      </c>
      <c r="AC284" s="29">
        <v>11</v>
      </c>
    </row>
    <row r="285" spans="1:29" ht="15.75" thickBot="1" x14ac:dyDescent="0.3">
      <c r="A285" s="215"/>
      <c r="B285" s="216"/>
      <c r="C285" s="46" t="s">
        <v>282</v>
      </c>
      <c r="D285" s="29">
        <v>74</v>
      </c>
      <c r="E285" s="29">
        <v>28</v>
      </c>
      <c r="F285" s="30">
        <v>870</v>
      </c>
      <c r="G285" s="29">
        <v>86</v>
      </c>
      <c r="H285" s="29">
        <v>78</v>
      </c>
      <c r="I285" s="29">
        <v>95</v>
      </c>
      <c r="J285" s="29">
        <v>52</v>
      </c>
      <c r="K285" s="29">
        <v>25</v>
      </c>
      <c r="L285" s="29">
        <v>349</v>
      </c>
      <c r="M285" s="29">
        <v>172</v>
      </c>
      <c r="N285" s="29">
        <v>29</v>
      </c>
      <c r="O285" s="29">
        <v>49</v>
      </c>
      <c r="P285" s="29">
        <v>101</v>
      </c>
      <c r="Q285" s="29">
        <v>146</v>
      </c>
      <c r="R285" s="29">
        <v>77</v>
      </c>
      <c r="S285" s="29">
        <v>179</v>
      </c>
      <c r="T285" s="29">
        <v>91</v>
      </c>
      <c r="U285" s="29">
        <v>422</v>
      </c>
      <c r="V285" s="29">
        <v>76</v>
      </c>
      <c r="W285" s="29">
        <v>263</v>
      </c>
      <c r="X285" s="29">
        <v>185</v>
      </c>
      <c r="Y285" s="29">
        <v>1277</v>
      </c>
      <c r="Z285" s="29">
        <v>364</v>
      </c>
      <c r="AA285" s="29">
        <v>1294</v>
      </c>
      <c r="AB285" s="29">
        <v>81</v>
      </c>
      <c r="AC285" s="29">
        <v>53</v>
      </c>
    </row>
    <row r="286" spans="1:29" ht="26.25" thickBot="1" x14ac:dyDescent="0.3">
      <c r="A286" s="215"/>
      <c r="B286" s="216"/>
      <c r="C286" s="46" t="s">
        <v>283</v>
      </c>
      <c r="D286" s="29">
        <v>14</v>
      </c>
      <c r="E286" s="29">
        <v>6</v>
      </c>
      <c r="F286" s="30">
        <v>58</v>
      </c>
      <c r="G286" s="29">
        <v>15</v>
      </c>
      <c r="H286" s="29">
        <v>12</v>
      </c>
      <c r="I286" s="29">
        <v>18</v>
      </c>
      <c r="J286" s="29">
        <v>20</v>
      </c>
      <c r="K286" s="29">
        <v>3</v>
      </c>
      <c r="L286" s="29">
        <v>53</v>
      </c>
      <c r="M286" s="29">
        <v>42</v>
      </c>
      <c r="N286" s="29">
        <v>6</v>
      </c>
      <c r="O286" s="29">
        <v>38</v>
      </c>
      <c r="P286" s="29">
        <v>19</v>
      </c>
      <c r="Q286" s="29">
        <v>16</v>
      </c>
      <c r="R286" s="29">
        <v>10</v>
      </c>
      <c r="S286" s="29">
        <v>35</v>
      </c>
      <c r="T286" s="29">
        <v>15</v>
      </c>
      <c r="U286" s="29">
        <v>102</v>
      </c>
      <c r="V286" s="29">
        <v>12</v>
      </c>
      <c r="W286" s="29">
        <v>68</v>
      </c>
      <c r="X286" s="29">
        <v>26</v>
      </c>
      <c r="Y286" s="29">
        <v>30</v>
      </c>
      <c r="Z286" s="29">
        <v>73</v>
      </c>
      <c r="AA286" s="29">
        <v>140</v>
      </c>
      <c r="AB286" s="29">
        <v>4</v>
      </c>
      <c r="AC286" s="29">
        <v>2</v>
      </c>
    </row>
    <row r="287" spans="1:29" ht="15.75" thickBot="1" x14ac:dyDescent="0.3">
      <c r="A287" s="215"/>
      <c r="B287" s="216"/>
      <c r="C287" s="46" t="s">
        <v>284</v>
      </c>
      <c r="D287" s="29">
        <v>8</v>
      </c>
      <c r="E287" s="29">
        <v>8</v>
      </c>
      <c r="F287" s="30">
        <v>180</v>
      </c>
      <c r="G287" s="29">
        <v>15</v>
      </c>
      <c r="H287" s="29">
        <v>1</v>
      </c>
      <c r="I287" s="29">
        <v>11</v>
      </c>
      <c r="J287" s="29">
        <v>11</v>
      </c>
      <c r="K287" s="29">
        <v>5</v>
      </c>
      <c r="L287" s="29">
        <v>34</v>
      </c>
      <c r="M287" s="29">
        <v>10</v>
      </c>
      <c r="N287" s="29">
        <v>5</v>
      </c>
      <c r="O287" s="29">
        <v>3</v>
      </c>
      <c r="P287" s="29">
        <v>4</v>
      </c>
      <c r="Q287" s="29">
        <v>33</v>
      </c>
      <c r="R287" s="29">
        <v>21</v>
      </c>
      <c r="S287" s="29">
        <v>13</v>
      </c>
      <c r="T287" s="29">
        <v>10</v>
      </c>
      <c r="U287" s="29">
        <v>35</v>
      </c>
      <c r="V287" s="29">
        <v>20</v>
      </c>
      <c r="W287" s="29">
        <v>56</v>
      </c>
      <c r="X287" s="29">
        <v>39</v>
      </c>
      <c r="Y287" s="29">
        <v>28</v>
      </c>
      <c r="Z287" s="29">
        <v>16</v>
      </c>
      <c r="AA287" s="29">
        <v>84</v>
      </c>
      <c r="AB287" s="29">
        <v>1</v>
      </c>
      <c r="AC287" s="29">
        <v>1</v>
      </c>
    </row>
    <row r="288" spans="1:29" ht="26.25" thickBot="1" x14ac:dyDescent="0.3">
      <c r="A288" s="215"/>
      <c r="B288" s="216"/>
      <c r="C288" s="46" t="s">
        <v>285</v>
      </c>
      <c r="D288" s="29">
        <v>0</v>
      </c>
      <c r="E288" s="29">
        <v>3</v>
      </c>
      <c r="F288" s="30">
        <v>65</v>
      </c>
      <c r="G288" s="29">
        <v>4</v>
      </c>
      <c r="H288" s="29">
        <v>0</v>
      </c>
      <c r="I288" s="29">
        <v>11</v>
      </c>
      <c r="J288" s="29">
        <v>0</v>
      </c>
      <c r="K288" s="29">
        <v>4</v>
      </c>
      <c r="L288" s="29">
        <v>13</v>
      </c>
      <c r="M288" s="29">
        <v>2</v>
      </c>
      <c r="N288" s="29">
        <v>0</v>
      </c>
      <c r="O288" s="29">
        <v>1</v>
      </c>
      <c r="P288" s="29">
        <v>1</v>
      </c>
      <c r="Q288" s="29">
        <v>7</v>
      </c>
      <c r="R288" s="29">
        <v>14</v>
      </c>
      <c r="S288" s="29">
        <v>5</v>
      </c>
      <c r="T288" s="29">
        <v>4</v>
      </c>
      <c r="U288" s="29">
        <v>8</v>
      </c>
      <c r="V288" s="29">
        <v>3</v>
      </c>
      <c r="W288" s="29">
        <v>22</v>
      </c>
      <c r="X288" s="29">
        <v>21</v>
      </c>
      <c r="Y288" s="29">
        <v>15</v>
      </c>
      <c r="Z288" s="29">
        <v>6</v>
      </c>
      <c r="AA288" s="29">
        <v>26</v>
      </c>
      <c r="AB288" s="29">
        <v>0</v>
      </c>
      <c r="AC288" s="29">
        <v>3</v>
      </c>
    </row>
    <row r="289" spans="1:29" ht="39" thickBot="1" x14ac:dyDescent="0.3">
      <c r="A289" s="215"/>
      <c r="B289" s="216"/>
      <c r="C289" s="46" t="s">
        <v>286</v>
      </c>
      <c r="D289" s="29">
        <v>6</v>
      </c>
      <c r="E289" s="29">
        <v>1</v>
      </c>
      <c r="F289" s="30">
        <v>61</v>
      </c>
      <c r="G289" s="29">
        <v>8</v>
      </c>
      <c r="H289" s="29">
        <v>7</v>
      </c>
      <c r="I289" s="29">
        <v>12</v>
      </c>
      <c r="J289" s="29">
        <v>4</v>
      </c>
      <c r="K289" s="29">
        <v>14</v>
      </c>
      <c r="L289" s="29">
        <v>22</v>
      </c>
      <c r="M289" s="29">
        <v>3</v>
      </c>
      <c r="N289" s="29">
        <v>11</v>
      </c>
      <c r="O289" s="29">
        <v>2</v>
      </c>
      <c r="P289" s="29">
        <v>2</v>
      </c>
      <c r="Q289" s="29">
        <v>12</v>
      </c>
      <c r="R289" s="29">
        <v>21</v>
      </c>
      <c r="S289" s="29">
        <v>17</v>
      </c>
      <c r="T289" s="29">
        <v>6</v>
      </c>
      <c r="U289" s="29">
        <v>20</v>
      </c>
      <c r="V289" s="29">
        <v>6</v>
      </c>
      <c r="W289" s="29">
        <v>18</v>
      </c>
      <c r="X289" s="29">
        <v>39</v>
      </c>
      <c r="Y289" s="29">
        <v>9</v>
      </c>
      <c r="Z289" s="29">
        <v>10</v>
      </c>
      <c r="AA289" s="29">
        <v>71</v>
      </c>
      <c r="AB289" s="29">
        <v>6</v>
      </c>
      <c r="AC289" s="29">
        <v>13</v>
      </c>
    </row>
    <row r="290" spans="1:29" ht="15.75" thickBot="1" x14ac:dyDescent="0.3">
      <c r="A290" s="215"/>
      <c r="B290" s="216"/>
      <c r="C290" s="46" t="s">
        <v>287</v>
      </c>
      <c r="D290" s="29">
        <v>23</v>
      </c>
      <c r="E290" s="29">
        <v>25</v>
      </c>
      <c r="F290" s="30">
        <v>246</v>
      </c>
      <c r="G290" s="29">
        <v>14</v>
      </c>
      <c r="H290" s="29">
        <v>9</v>
      </c>
      <c r="I290" s="29">
        <v>21</v>
      </c>
      <c r="J290" s="29">
        <v>5</v>
      </c>
      <c r="K290" s="29">
        <v>11</v>
      </c>
      <c r="L290" s="29">
        <v>95</v>
      </c>
      <c r="M290" s="29">
        <v>36</v>
      </c>
      <c r="N290" s="29">
        <v>29</v>
      </c>
      <c r="O290" s="29">
        <v>129</v>
      </c>
      <c r="P290" s="29">
        <v>14</v>
      </c>
      <c r="Q290" s="29">
        <v>60</v>
      </c>
      <c r="R290" s="29">
        <v>56</v>
      </c>
      <c r="S290" s="29">
        <v>35</v>
      </c>
      <c r="T290" s="29">
        <v>20</v>
      </c>
      <c r="U290" s="29">
        <v>107</v>
      </c>
      <c r="V290" s="29">
        <v>13</v>
      </c>
      <c r="W290" s="29">
        <v>49</v>
      </c>
      <c r="X290" s="29">
        <v>65</v>
      </c>
      <c r="Y290" s="29">
        <v>46</v>
      </c>
      <c r="Z290" s="29">
        <v>80</v>
      </c>
      <c r="AA290" s="29">
        <v>74</v>
      </c>
      <c r="AB290" s="29">
        <v>15</v>
      </c>
      <c r="AC290" s="29">
        <v>17</v>
      </c>
    </row>
    <row r="291" spans="1:29" ht="26.25" thickBot="1" x14ac:dyDescent="0.3">
      <c r="A291" s="215"/>
      <c r="B291" s="216"/>
      <c r="C291" s="48" t="s">
        <v>288</v>
      </c>
      <c r="D291" s="29">
        <v>4</v>
      </c>
      <c r="E291" s="29">
        <v>5</v>
      </c>
      <c r="F291" s="30">
        <v>56</v>
      </c>
      <c r="G291" s="29">
        <v>11</v>
      </c>
      <c r="H291" s="29">
        <v>4</v>
      </c>
      <c r="I291" s="29">
        <v>6</v>
      </c>
      <c r="J291" s="29">
        <v>2</v>
      </c>
      <c r="K291" s="29">
        <v>9</v>
      </c>
      <c r="L291" s="29">
        <v>23</v>
      </c>
      <c r="M291" s="29">
        <v>13</v>
      </c>
      <c r="N291" s="29">
        <v>11</v>
      </c>
      <c r="O291" s="29">
        <v>1</v>
      </c>
      <c r="P291" s="29">
        <v>1</v>
      </c>
      <c r="Q291" s="29">
        <v>14</v>
      </c>
      <c r="R291" s="29">
        <v>15</v>
      </c>
      <c r="S291" s="29">
        <v>28</v>
      </c>
      <c r="T291" s="29">
        <v>16</v>
      </c>
      <c r="U291" s="29">
        <v>29</v>
      </c>
      <c r="V291" s="29">
        <v>9</v>
      </c>
      <c r="W291" s="29">
        <v>34</v>
      </c>
      <c r="X291" s="29">
        <v>46</v>
      </c>
      <c r="Y291" s="29">
        <v>26</v>
      </c>
      <c r="Z291" s="29">
        <v>14</v>
      </c>
      <c r="AA291" s="29">
        <v>115</v>
      </c>
      <c r="AB291" s="29">
        <v>3</v>
      </c>
      <c r="AC291" s="29">
        <v>7</v>
      </c>
    </row>
    <row r="292" spans="1:29" ht="25.5" customHeight="1" thickBot="1" x14ac:dyDescent="0.3">
      <c r="A292" s="215" t="s">
        <v>274</v>
      </c>
      <c r="B292" s="216" t="s">
        <v>289</v>
      </c>
      <c r="C292" s="49" t="s">
        <v>290</v>
      </c>
      <c r="D292" s="29">
        <v>66</v>
      </c>
      <c r="E292" s="29">
        <v>89</v>
      </c>
      <c r="F292" s="30">
        <v>247</v>
      </c>
      <c r="G292" s="29">
        <v>52</v>
      </c>
      <c r="H292" s="29">
        <v>75</v>
      </c>
      <c r="I292" s="29">
        <v>83</v>
      </c>
      <c r="J292" s="29">
        <v>41</v>
      </c>
      <c r="K292" s="29">
        <v>53</v>
      </c>
      <c r="L292" s="29">
        <v>252</v>
      </c>
      <c r="M292" s="29">
        <v>165</v>
      </c>
      <c r="N292" s="29">
        <v>86</v>
      </c>
      <c r="O292" s="29">
        <v>33</v>
      </c>
      <c r="P292" s="29">
        <v>51</v>
      </c>
      <c r="Q292" s="29">
        <v>127</v>
      </c>
      <c r="R292" s="29">
        <v>99</v>
      </c>
      <c r="S292" s="29">
        <v>135</v>
      </c>
      <c r="T292" s="29">
        <v>84</v>
      </c>
      <c r="U292" s="29">
        <v>313</v>
      </c>
      <c r="V292" s="29">
        <v>43</v>
      </c>
      <c r="W292" s="29">
        <v>242</v>
      </c>
      <c r="X292" s="29">
        <v>181</v>
      </c>
      <c r="Y292" s="29">
        <v>149</v>
      </c>
      <c r="Z292" s="29">
        <v>181</v>
      </c>
      <c r="AA292" s="29">
        <v>428</v>
      </c>
      <c r="AB292" s="29">
        <v>20</v>
      </c>
      <c r="AC292" s="29">
        <v>56</v>
      </c>
    </row>
    <row r="293" spans="1:29" ht="26.25" thickBot="1" x14ac:dyDescent="0.3">
      <c r="A293" s="215"/>
      <c r="B293" s="216"/>
      <c r="C293" s="46" t="s">
        <v>291</v>
      </c>
      <c r="D293" s="29">
        <v>120</v>
      </c>
      <c r="E293" s="29">
        <v>57</v>
      </c>
      <c r="F293" s="30">
        <v>1549</v>
      </c>
      <c r="G293" s="29">
        <v>152</v>
      </c>
      <c r="H293" s="29">
        <v>175</v>
      </c>
      <c r="I293" s="29">
        <v>186</v>
      </c>
      <c r="J293" s="29">
        <v>80</v>
      </c>
      <c r="K293" s="29">
        <v>95</v>
      </c>
      <c r="L293" s="29">
        <v>793</v>
      </c>
      <c r="M293" s="29">
        <v>408</v>
      </c>
      <c r="N293" s="29">
        <v>67</v>
      </c>
      <c r="O293" s="29">
        <v>192</v>
      </c>
      <c r="P293" s="29">
        <v>144</v>
      </c>
      <c r="Q293" s="29">
        <v>283</v>
      </c>
      <c r="R293" s="29">
        <v>175</v>
      </c>
      <c r="S293" s="29">
        <v>290</v>
      </c>
      <c r="T293" s="29">
        <v>158</v>
      </c>
      <c r="U293" s="29">
        <v>792</v>
      </c>
      <c r="V293" s="29">
        <v>112</v>
      </c>
      <c r="W293" s="29">
        <v>451</v>
      </c>
      <c r="X293" s="29">
        <v>396</v>
      </c>
      <c r="Y293" s="29">
        <v>270</v>
      </c>
      <c r="Z293" s="29">
        <v>586</v>
      </c>
      <c r="AA293" s="29">
        <v>1543</v>
      </c>
      <c r="AB293" s="29">
        <v>108</v>
      </c>
      <c r="AC293" s="29">
        <v>84</v>
      </c>
    </row>
    <row r="294" spans="1:29" ht="26.25" thickBot="1" x14ac:dyDescent="0.3">
      <c r="A294" s="215"/>
      <c r="B294" s="216"/>
      <c r="C294" s="46" t="s">
        <v>292</v>
      </c>
      <c r="D294" s="29">
        <v>28</v>
      </c>
      <c r="E294" s="29">
        <v>9</v>
      </c>
      <c r="F294" s="30">
        <v>184</v>
      </c>
      <c r="G294" s="29">
        <v>51</v>
      </c>
      <c r="H294" s="29">
        <v>17</v>
      </c>
      <c r="I294" s="29">
        <v>51</v>
      </c>
      <c r="J294" s="29">
        <v>33</v>
      </c>
      <c r="K294" s="29">
        <v>7</v>
      </c>
      <c r="L294" s="29">
        <v>174</v>
      </c>
      <c r="M294" s="29">
        <v>82</v>
      </c>
      <c r="N294" s="29">
        <v>8</v>
      </c>
      <c r="O294" s="29">
        <v>50</v>
      </c>
      <c r="P294" s="29">
        <v>46</v>
      </c>
      <c r="Q294" s="29">
        <v>64</v>
      </c>
      <c r="R294" s="29">
        <v>25</v>
      </c>
      <c r="S294" s="29">
        <v>84</v>
      </c>
      <c r="T294" s="29">
        <v>18</v>
      </c>
      <c r="U294" s="29">
        <v>187</v>
      </c>
      <c r="V294" s="29">
        <v>43</v>
      </c>
      <c r="W294" s="29">
        <v>185</v>
      </c>
      <c r="X294" s="29">
        <v>80</v>
      </c>
      <c r="Y294" s="29">
        <v>80</v>
      </c>
      <c r="Z294" s="29">
        <v>205</v>
      </c>
      <c r="AA294" s="29">
        <v>584</v>
      </c>
      <c r="AB294" s="29">
        <v>37</v>
      </c>
      <c r="AC294" s="29">
        <v>6</v>
      </c>
    </row>
    <row r="295" spans="1:29" ht="26.25" thickBot="1" x14ac:dyDescent="0.3">
      <c r="A295" s="215"/>
      <c r="B295" s="216"/>
      <c r="C295" s="48" t="s">
        <v>293</v>
      </c>
      <c r="D295" s="29">
        <v>4</v>
      </c>
      <c r="E295" s="29">
        <v>1</v>
      </c>
      <c r="F295" s="30">
        <v>37</v>
      </c>
      <c r="G295" s="29">
        <v>9</v>
      </c>
      <c r="H295" s="29">
        <v>1</v>
      </c>
      <c r="I295" s="29">
        <v>10</v>
      </c>
      <c r="J295" s="29">
        <v>5</v>
      </c>
      <c r="K295" s="29">
        <v>1</v>
      </c>
      <c r="L295" s="29">
        <v>19</v>
      </c>
      <c r="M295" s="29">
        <v>4</v>
      </c>
      <c r="N295" s="29">
        <v>0</v>
      </c>
      <c r="O295" s="29">
        <v>8</v>
      </c>
      <c r="P295" s="29">
        <v>2</v>
      </c>
      <c r="Q295" s="29">
        <v>11</v>
      </c>
      <c r="R295" s="29">
        <v>3</v>
      </c>
      <c r="S295" s="29">
        <v>7</v>
      </c>
      <c r="T295" s="29">
        <v>4</v>
      </c>
      <c r="U295" s="29">
        <v>19</v>
      </c>
      <c r="V295" s="29">
        <v>7</v>
      </c>
      <c r="W295" s="29">
        <v>16</v>
      </c>
      <c r="X295" s="29">
        <v>10</v>
      </c>
      <c r="Y295" s="29">
        <v>16</v>
      </c>
      <c r="Z295" s="29">
        <v>21</v>
      </c>
      <c r="AA295" s="29">
        <v>86</v>
      </c>
      <c r="AB295" s="29">
        <v>6</v>
      </c>
      <c r="AC295" s="29">
        <v>1</v>
      </c>
    </row>
    <row r="296" spans="1:29" x14ac:dyDescent="0.25">
      <c r="C296" s="15"/>
    </row>
    <row r="297" spans="1:29" ht="15.75" thickBot="1" x14ac:dyDescent="0.3">
      <c r="C297" s="15"/>
      <c r="H297" s="56"/>
    </row>
    <row r="298" spans="1:29" ht="15.75" thickBot="1" x14ac:dyDescent="0.3">
      <c r="B298" s="57" t="s">
        <v>295</v>
      </c>
      <c r="C298" s="58">
        <f>SUM(D2:AC2)</f>
        <v>17981</v>
      </c>
    </row>
  </sheetData>
  <sheetProtection selectLockedCells="1" selectUnlockedCells="1"/>
  <autoFilter ref="A4:AC295"/>
  <mergeCells count="94">
    <mergeCell ref="A5:A9"/>
    <mergeCell ref="B5:B9"/>
    <mergeCell ref="A10:A11"/>
    <mergeCell ref="B10:B11"/>
    <mergeCell ref="A12:A16"/>
    <mergeCell ref="B12:B16"/>
    <mergeCell ref="A17:A18"/>
    <mergeCell ref="B17:B18"/>
    <mergeCell ref="A19:A23"/>
    <mergeCell ref="B19:B23"/>
    <mergeCell ref="A24:A25"/>
    <mergeCell ref="B24:B25"/>
    <mergeCell ref="A26:A30"/>
    <mergeCell ref="B26:B30"/>
    <mergeCell ref="A31:A32"/>
    <mergeCell ref="B31:B32"/>
    <mergeCell ref="A33:A36"/>
    <mergeCell ref="B33:B36"/>
    <mergeCell ref="A37:A42"/>
    <mergeCell ref="B37:B42"/>
    <mergeCell ref="A43:A46"/>
    <mergeCell ref="B43:B46"/>
    <mergeCell ref="A47:A49"/>
    <mergeCell ref="B47:B49"/>
    <mergeCell ref="A50:A53"/>
    <mergeCell ref="B50:B53"/>
    <mergeCell ref="A54:A58"/>
    <mergeCell ref="B54:B58"/>
    <mergeCell ref="A59:A61"/>
    <mergeCell ref="B59:B61"/>
    <mergeCell ref="A62:A71"/>
    <mergeCell ref="B62:B71"/>
    <mergeCell ref="A72:A80"/>
    <mergeCell ref="B72:B80"/>
    <mergeCell ref="A81:A86"/>
    <mergeCell ref="B81:B86"/>
    <mergeCell ref="A87:A90"/>
    <mergeCell ref="B87:B90"/>
    <mergeCell ref="A91:A96"/>
    <mergeCell ref="B91:B96"/>
    <mergeCell ref="A97:A100"/>
    <mergeCell ref="B97:B100"/>
    <mergeCell ref="A101:A104"/>
    <mergeCell ref="B101:B104"/>
    <mergeCell ref="A105:A108"/>
    <mergeCell ref="B105:B108"/>
    <mergeCell ref="A109:A115"/>
    <mergeCell ref="B109:B115"/>
    <mergeCell ref="A116:A119"/>
    <mergeCell ref="B116:B119"/>
    <mergeCell ref="A120:A121"/>
    <mergeCell ref="B120:B121"/>
    <mergeCell ref="A122:A125"/>
    <mergeCell ref="B122:B125"/>
    <mergeCell ref="A126:A128"/>
    <mergeCell ref="B126:B128"/>
    <mergeCell ref="A129:A130"/>
    <mergeCell ref="B129:B130"/>
    <mergeCell ref="A132:A136"/>
    <mergeCell ref="B132:B136"/>
    <mergeCell ref="A137:A141"/>
    <mergeCell ref="B137:B141"/>
    <mergeCell ref="A142:A158"/>
    <mergeCell ref="B142:B158"/>
    <mergeCell ref="A159:A175"/>
    <mergeCell ref="B159:B175"/>
    <mergeCell ref="A176:A180"/>
    <mergeCell ref="B176:B180"/>
    <mergeCell ref="A181:A185"/>
    <mergeCell ref="B181:B185"/>
    <mergeCell ref="A186:A190"/>
    <mergeCell ref="B186:B190"/>
    <mergeCell ref="A191:A194"/>
    <mergeCell ref="B191:B194"/>
    <mergeCell ref="A195:A227"/>
    <mergeCell ref="B195:B227"/>
    <mergeCell ref="A228:A259"/>
    <mergeCell ref="B228:B259"/>
    <mergeCell ref="A260:A263"/>
    <mergeCell ref="B260:B263"/>
    <mergeCell ref="A264:A268"/>
    <mergeCell ref="B264:B268"/>
    <mergeCell ref="A269:A273"/>
    <mergeCell ref="B269:B273"/>
    <mergeCell ref="A283:A291"/>
    <mergeCell ref="B283:B291"/>
    <mergeCell ref="A292:A295"/>
    <mergeCell ref="B292:B295"/>
    <mergeCell ref="A275:A276"/>
    <mergeCell ref="B275:B276"/>
    <mergeCell ref="A277:A279"/>
    <mergeCell ref="B277:B279"/>
    <mergeCell ref="A280:A282"/>
    <mergeCell ref="B280:B282"/>
  </mergeCells>
  <pageMargins left="0.39374999999999999" right="0.39374999999999999" top="0.47291666666666665" bottom="0.39305555555555555" header="3.9583333333333331E-2" footer="0.19652777777777777"/>
  <pageSetup paperSize="9" scale="60" firstPageNumber="0" orientation="landscape" horizontalDpi="300" verticalDpi="300"/>
  <headerFooter alignWithMargins="0">
    <oddHeader>&amp;C&amp;12Итоги IT-опроса населения об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 по состоянию на 02.02.2016</oddHeader>
    <oddFooter>&amp;R&amp;P из &amp;N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E29"/>
  <sheetViews>
    <sheetView view="pageBreakPreview" zoomScale="60" zoomScaleNormal="100" workbookViewId="0">
      <selection activeCell="B36" sqref="B36"/>
    </sheetView>
  </sheetViews>
  <sheetFormatPr defaultRowHeight="15" x14ac:dyDescent="0.25"/>
  <cols>
    <col min="1" max="1" width="1.5703125" customWidth="1"/>
    <col min="2" max="2" width="35.85546875" customWidth="1"/>
    <col min="3" max="5" width="14.7109375" customWidth="1"/>
    <col min="6" max="10" width="20.7109375" customWidth="1"/>
    <col min="11" max="11" width="3.28515625" customWidth="1"/>
    <col min="12" max="15" width="20.7109375" customWidth="1"/>
  </cols>
  <sheetData>
    <row r="2" spans="2:5" ht="51" x14ac:dyDescent="0.25">
      <c r="B2" s="181" t="s">
        <v>598</v>
      </c>
      <c r="C2" s="179" t="s">
        <v>602</v>
      </c>
      <c r="D2" s="179" t="s">
        <v>603</v>
      </c>
      <c r="E2" s="179" t="s">
        <v>604</v>
      </c>
    </row>
    <row r="3" spans="2:5" x14ac:dyDescent="0.25">
      <c r="B3" s="172" t="s">
        <v>12</v>
      </c>
      <c r="C3" s="178">
        <v>94.190871369294598</v>
      </c>
      <c r="D3" s="185">
        <v>-4.5643153526970952</v>
      </c>
      <c r="E3" s="178">
        <v>1.2448132780082988</v>
      </c>
    </row>
    <row r="4" spans="2:5" x14ac:dyDescent="0.25">
      <c r="B4" s="172" t="s">
        <v>1</v>
      </c>
      <c r="C4" s="178">
        <v>93.081761006289312</v>
      </c>
      <c r="D4" s="185">
        <v>-6.9182389937106921</v>
      </c>
      <c r="E4" s="178">
        <v>0</v>
      </c>
    </row>
    <row r="5" spans="2:5" x14ac:dyDescent="0.25">
      <c r="B5" s="172" t="s">
        <v>593</v>
      </c>
      <c r="C5" s="178">
        <v>92.857142857142861</v>
      </c>
      <c r="D5" s="185">
        <v>-7.1428571428571423</v>
      </c>
      <c r="E5" s="178">
        <v>0</v>
      </c>
    </row>
    <row r="6" spans="2:5" x14ac:dyDescent="0.25">
      <c r="B6" s="172" t="s">
        <v>6</v>
      </c>
      <c r="C6" s="178">
        <v>88.9908256880734</v>
      </c>
      <c r="D6" s="185">
        <v>-10.55045871559633</v>
      </c>
      <c r="E6" s="178">
        <v>0.45871559633027525</v>
      </c>
    </row>
    <row r="7" spans="2:5" x14ac:dyDescent="0.25">
      <c r="B7" s="172" t="s">
        <v>7</v>
      </c>
      <c r="C7" s="178">
        <v>88.311688311688314</v>
      </c>
      <c r="D7" s="185">
        <v>-9.0909090909090899</v>
      </c>
      <c r="E7" s="178">
        <v>2.5974025974025974</v>
      </c>
    </row>
    <row r="8" spans="2:5" x14ac:dyDescent="0.25">
      <c r="B8" s="172" t="s">
        <v>13</v>
      </c>
      <c r="C8" s="178">
        <v>88.063660477453581</v>
      </c>
      <c r="D8" s="185">
        <v>-7.6923076923076916</v>
      </c>
      <c r="E8" s="178">
        <v>4.2440318302387263</v>
      </c>
    </row>
    <row r="9" spans="2:5" x14ac:dyDescent="0.25">
      <c r="B9" s="172" t="s">
        <v>22</v>
      </c>
      <c r="C9" s="178">
        <v>87.989382879893839</v>
      </c>
      <c r="D9" s="185">
        <v>-11.347047113470472</v>
      </c>
      <c r="E9" s="178">
        <v>0.66357000663570009</v>
      </c>
    </row>
    <row r="10" spans="2:5" x14ac:dyDescent="0.25">
      <c r="B10" s="172" t="s">
        <v>10</v>
      </c>
      <c r="C10" s="178">
        <v>83.52272727272728</v>
      </c>
      <c r="D10" s="185">
        <v>-13.636363636363635</v>
      </c>
      <c r="E10" s="178">
        <v>2.8409090909090908</v>
      </c>
    </row>
    <row r="11" spans="2:5" x14ac:dyDescent="0.25">
      <c r="B11" s="172" t="s">
        <v>8</v>
      </c>
      <c r="C11" s="178">
        <v>82.630691399662737</v>
      </c>
      <c r="D11" s="185">
        <v>-15.851602023608768</v>
      </c>
      <c r="E11" s="178">
        <v>1.5177065767284992</v>
      </c>
    </row>
    <row r="12" spans="2:5" x14ac:dyDescent="0.25">
      <c r="B12" s="172" t="s">
        <v>11</v>
      </c>
      <c r="C12" s="178">
        <v>77.272727272727266</v>
      </c>
      <c r="D12" s="185">
        <v>-21.428571428571427</v>
      </c>
      <c r="E12" s="178">
        <v>1.2987012987012987</v>
      </c>
    </row>
    <row r="13" spans="2:5" x14ac:dyDescent="0.25">
      <c r="B13" s="172" t="s">
        <v>0</v>
      </c>
      <c r="C13" s="178">
        <v>76.086956521739125</v>
      </c>
      <c r="D13" s="185">
        <v>-21.739130434782609</v>
      </c>
      <c r="E13" s="178">
        <v>2.1739130434782608</v>
      </c>
    </row>
    <row r="14" spans="2:5" x14ac:dyDescent="0.25">
      <c r="B14" s="172" t="s">
        <v>302</v>
      </c>
      <c r="C14" s="178">
        <v>67.857142857142861</v>
      </c>
      <c r="D14" s="185">
        <v>-27.142857142857146</v>
      </c>
      <c r="E14" s="178">
        <v>5</v>
      </c>
    </row>
    <row r="15" spans="2:5" x14ac:dyDescent="0.25">
      <c r="B15" s="172" t="s">
        <v>15</v>
      </c>
      <c r="C15" s="178">
        <v>67.096774193548399</v>
      </c>
      <c r="D15" s="185">
        <v>-29.677419354838712</v>
      </c>
      <c r="E15" s="178">
        <v>3.225806451612903</v>
      </c>
    </row>
    <row r="16" spans="2:5" x14ac:dyDescent="0.25">
      <c r="B16" s="172" t="s">
        <v>5</v>
      </c>
      <c r="C16" s="178">
        <v>64.480874316939889</v>
      </c>
      <c r="D16" s="185">
        <v>-34.426229508196727</v>
      </c>
      <c r="E16" s="178">
        <v>1.0928961748633881</v>
      </c>
    </row>
    <row r="17" spans="2:5" x14ac:dyDescent="0.25">
      <c r="B17" s="172" t="s">
        <v>20</v>
      </c>
      <c r="C17" s="178">
        <v>62.091503267973863</v>
      </c>
      <c r="D17" s="185">
        <v>-33.66013071895425</v>
      </c>
      <c r="E17" s="178">
        <v>4.2483660130718954</v>
      </c>
    </row>
    <row r="18" spans="2:5" x14ac:dyDescent="0.25">
      <c r="B18" s="172" t="s">
        <v>18</v>
      </c>
      <c r="C18" s="178">
        <v>61.333333333333329</v>
      </c>
      <c r="D18" s="185">
        <v>-36</v>
      </c>
      <c r="E18" s="178">
        <v>2.666666666666667</v>
      </c>
    </row>
    <row r="19" spans="2:5" x14ac:dyDescent="0.25">
      <c r="B19" s="172" t="s">
        <v>24</v>
      </c>
      <c r="C19" s="178">
        <v>60.130718954248366</v>
      </c>
      <c r="D19" s="185">
        <v>-39.869281045751634</v>
      </c>
      <c r="E19" s="178">
        <v>0</v>
      </c>
    </row>
    <row r="20" spans="2:5" x14ac:dyDescent="0.25">
      <c r="B20" s="172" t="s">
        <v>19</v>
      </c>
      <c r="C20" s="178">
        <v>59.537572254335259</v>
      </c>
      <c r="D20" s="185">
        <v>-38.439306358381501</v>
      </c>
      <c r="E20" s="178">
        <v>2.0231213872832372</v>
      </c>
    </row>
    <row r="21" spans="2:5" x14ac:dyDescent="0.25">
      <c r="B21" s="172" t="s">
        <v>17</v>
      </c>
      <c r="C21" s="178">
        <v>55.555555555555557</v>
      </c>
      <c r="D21" s="185">
        <v>-41.919191919191924</v>
      </c>
      <c r="E21" s="178">
        <v>2.5252525252525251</v>
      </c>
    </row>
    <row r="22" spans="2:5" x14ac:dyDescent="0.25">
      <c r="B22" s="172" t="s">
        <v>4</v>
      </c>
      <c r="C22" s="178">
        <v>48.026315789473685</v>
      </c>
      <c r="D22" s="185">
        <v>-48.684210526315788</v>
      </c>
      <c r="E22" s="178">
        <v>3.2894736842105261</v>
      </c>
    </row>
    <row r="23" spans="2:5" x14ac:dyDescent="0.25">
      <c r="B23" s="172" t="s">
        <v>3</v>
      </c>
      <c r="C23" s="178">
        <v>44.711538461538467</v>
      </c>
      <c r="D23" s="185">
        <v>-52.40384615384616</v>
      </c>
      <c r="E23" s="178">
        <v>2.8846153846153846</v>
      </c>
    </row>
    <row r="24" spans="2:5" x14ac:dyDescent="0.25">
      <c r="B24" s="172" t="s">
        <v>21</v>
      </c>
      <c r="C24" s="178">
        <v>43.618201997780247</v>
      </c>
      <c r="D24" s="185">
        <v>-50.832408435072139</v>
      </c>
      <c r="E24" s="178">
        <v>5.5493895671476139</v>
      </c>
    </row>
    <row r="25" spans="2:5" x14ac:dyDescent="0.25">
      <c r="B25" s="172" t="s">
        <v>9</v>
      </c>
      <c r="C25" s="178">
        <v>38.095238095238088</v>
      </c>
      <c r="D25" s="185">
        <v>-61.111111111111114</v>
      </c>
      <c r="E25" s="178">
        <v>0.79365079365079361</v>
      </c>
    </row>
    <row r="26" spans="2:5" x14ac:dyDescent="0.25">
      <c r="B26" s="172" t="s">
        <v>16</v>
      </c>
      <c r="C26" s="178">
        <v>32.905591200733269</v>
      </c>
      <c r="D26" s="185">
        <v>-64.161319890009167</v>
      </c>
      <c r="E26" s="178">
        <v>2.9330889092575618</v>
      </c>
    </row>
    <row r="27" spans="2:5" x14ac:dyDescent="0.25">
      <c r="B27" s="172" t="s">
        <v>14</v>
      </c>
      <c r="C27" s="178">
        <v>29.353233830845774</v>
      </c>
      <c r="D27" s="185">
        <v>-66.169154228855717</v>
      </c>
      <c r="E27" s="178">
        <v>4.4776119402985071</v>
      </c>
    </row>
    <row r="28" spans="2:5" x14ac:dyDescent="0.25">
      <c r="B28" s="172" t="s">
        <v>2</v>
      </c>
      <c r="C28" s="178">
        <v>23.1023102310231</v>
      </c>
      <c r="D28" s="185">
        <v>-73.927392739273927</v>
      </c>
      <c r="E28" s="178">
        <v>2.9702970297029703</v>
      </c>
    </row>
    <row r="29" spans="2:5" x14ac:dyDescent="0.25">
      <c r="D29" s="145"/>
    </row>
  </sheetData>
  <sortState ref="B4:E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N29"/>
  <sheetViews>
    <sheetView view="pageBreakPreview" zoomScale="85" zoomScaleNormal="85" zoomScaleSheetLayoutView="85" workbookViewId="0">
      <selection activeCell="E2" sqref="E2"/>
    </sheetView>
  </sheetViews>
  <sheetFormatPr defaultRowHeight="15" x14ac:dyDescent="0.25"/>
  <cols>
    <col min="2" max="2" width="35.85546875" customWidth="1"/>
    <col min="3" max="7" width="14.7109375" customWidth="1"/>
    <col min="8" max="8" width="4.7109375" customWidth="1"/>
    <col min="9" max="28" width="20.7109375" customWidth="1"/>
  </cols>
  <sheetData>
    <row r="2" spans="2:14" ht="18.75" x14ac:dyDescent="0.3">
      <c r="I2" s="204"/>
      <c r="J2" s="207" t="s">
        <v>641</v>
      </c>
      <c r="K2" s="204"/>
      <c r="L2" s="204"/>
      <c r="M2" s="204"/>
      <c r="N2" s="204"/>
    </row>
    <row r="3" spans="2:14" ht="102" x14ac:dyDescent="0.25">
      <c r="B3" s="181" t="s">
        <v>599</v>
      </c>
      <c r="C3" s="176" t="s">
        <v>616</v>
      </c>
      <c r="D3" s="176" t="s">
        <v>617</v>
      </c>
      <c r="E3" s="176" t="s">
        <v>618</v>
      </c>
      <c r="F3" s="176" t="s">
        <v>614</v>
      </c>
      <c r="G3" s="176" t="s">
        <v>615</v>
      </c>
      <c r="I3" s="181" t="s">
        <v>597</v>
      </c>
      <c r="J3" s="176" t="s">
        <v>616</v>
      </c>
      <c r="K3" s="176" t="s">
        <v>617</v>
      </c>
      <c r="L3" s="176" t="s">
        <v>618</v>
      </c>
      <c r="M3" s="176" t="s">
        <v>614</v>
      </c>
      <c r="N3" s="176" t="s">
        <v>615</v>
      </c>
    </row>
    <row r="4" spans="2:14" x14ac:dyDescent="0.25">
      <c r="B4" s="172" t="s">
        <v>0</v>
      </c>
      <c r="C4" s="178">
        <v>51.485148514851488</v>
      </c>
      <c r="D4" s="178">
        <v>6.9306930693069315</v>
      </c>
      <c r="E4" s="178">
        <v>8.9108910891089099</v>
      </c>
      <c r="F4" s="178">
        <v>3.9603960396039604</v>
      </c>
      <c r="G4" s="178">
        <v>28.71287128712871</v>
      </c>
      <c r="I4" s="211" t="s">
        <v>24</v>
      </c>
      <c r="J4" s="212">
        <f>MAX(C4:C29)</f>
        <v>72.151898734177209</v>
      </c>
      <c r="K4" s="206"/>
      <c r="L4" s="206"/>
      <c r="M4" s="206"/>
      <c r="N4" s="206"/>
    </row>
    <row r="5" spans="2:14" x14ac:dyDescent="0.25">
      <c r="B5" s="172" t="s">
        <v>1</v>
      </c>
      <c r="C5" s="178">
        <v>28.947368421052634</v>
      </c>
      <c r="D5" s="178">
        <v>2.6315789473684208</v>
      </c>
      <c r="E5" s="178">
        <v>21.052631578947366</v>
      </c>
      <c r="F5" s="178">
        <v>7.8947368421052628</v>
      </c>
      <c r="G5" s="178">
        <v>39.473684210526315</v>
      </c>
      <c r="I5" s="211" t="s">
        <v>7</v>
      </c>
      <c r="J5" s="206"/>
      <c r="K5" s="212">
        <f>MAX(D4:D29)</f>
        <v>29.09090909090909</v>
      </c>
      <c r="L5" s="206"/>
      <c r="M5" s="206"/>
      <c r="N5" s="206"/>
    </row>
    <row r="6" spans="2:14" x14ac:dyDescent="0.25">
      <c r="B6" s="172" t="s">
        <v>2</v>
      </c>
      <c r="C6" s="178">
        <v>64</v>
      </c>
      <c r="D6" s="178">
        <v>9.7142857142857135</v>
      </c>
      <c r="E6" s="178">
        <v>14.857142857142858</v>
      </c>
      <c r="F6" s="178">
        <v>3.1428571428571432</v>
      </c>
      <c r="G6" s="178">
        <v>8.2857142857142847</v>
      </c>
      <c r="I6" s="211" t="s">
        <v>6</v>
      </c>
      <c r="J6" s="206"/>
      <c r="K6" s="206"/>
      <c r="L6" s="212">
        <f>MAX(E4:E29)</f>
        <v>40.384615384615387</v>
      </c>
      <c r="M6" s="206"/>
      <c r="N6" s="206"/>
    </row>
    <row r="7" spans="2:14" x14ac:dyDescent="0.25">
      <c r="B7" s="172" t="s">
        <v>3</v>
      </c>
      <c r="C7" s="178">
        <v>52.777777777777779</v>
      </c>
      <c r="D7" s="178">
        <v>10.185185185185185</v>
      </c>
      <c r="E7" s="178">
        <v>11.574074074074074</v>
      </c>
      <c r="F7" s="178">
        <v>5.0925925925925926</v>
      </c>
      <c r="G7" s="178">
        <v>20.37037037037037</v>
      </c>
      <c r="I7" s="211" t="s">
        <v>1</v>
      </c>
      <c r="J7" s="206"/>
      <c r="K7" s="206"/>
      <c r="L7" s="206"/>
      <c r="M7" s="212">
        <f>MAX(F4:F29)</f>
        <v>7.8947368421052628</v>
      </c>
      <c r="N7" s="206"/>
    </row>
    <row r="8" spans="2:14" x14ac:dyDescent="0.25">
      <c r="B8" s="172" t="s">
        <v>4</v>
      </c>
      <c r="C8" s="178">
        <v>65.060240963855421</v>
      </c>
      <c r="D8" s="178">
        <v>9.6385542168674707</v>
      </c>
      <c r="E8" s="178">
        <v>8.4337349397590362</v>
      </c>
      <c r="F8" s="178">
        <v>0</v>
      </c>
      <c r="G8" s="178">
        <v>16.867469879518072</v>
      </c>
      <c r="I8" s="211" t="s">
        <v>12</v>
      </c>
      <c r="J8" s="206"/>
      <c r="K8" s="206"/>
      <c r="L8" s="206"/>
      <c r="M8" s="206"/>
      <c r="N8" s="213">
        <f>MAX(G4:G29)</f>
        <v>67.021276595744681</v>
      </c>
    </row>
    <row r="9" spans="2:14" x14ac:dyDescent="0.25">
      <c r="B9" s="172" t="s">
        <v>5</v>
      </c>
      <c r="C9" s="178">
        <v>53.448275862068961</v>
      </c>
      <c r="D9" s="178">
        <v>12.068965517241379</v>
      </c>
      <c r="E9" s="178">
        <v>6.8965517241379306</v>
      </c>
      <c r="F9" s="178">
        <v>6.0344827586206895</v>
      </c>
      <c r="G9" s="178">
        <v>21.551724137931032</v>
      </c>
      <c r="I9" s="209"/>
      <c r="J9" s="210"/>
      <c r="K9" s="210"/>
      <c r="L9" s="210"/>
      <c r="M9" s="210"/>
      <c r="N9" s="210"/>
    </row>
    <row r="10" spans="2:14" x14ac:dyDescent="0.25">
      <c r="B10" s="172" t="s">
        <v>6</v>
      </c>
      <c r="C10" s="178">
        <v>14.903846153846153</v>
      </c>
      <c r="D10" s="178">
        <v>28.365384615384613</v>
      </c>
      <c r="E10" s="178">
        <v>40.384615384615387</v>
      </c>
      <c r="F10" s="178">
        <v>2.4038461538461542</v>
      </c>
      <c r="G10" s="178">
        <v>13.942307692307693</v>
      </c>
    </row>
    <row r="11" spans="2:14" x14ac:dyDescent="0.25">
      <c r="B11" s="172" t="s">
        <v>7</v>
      </c>
      <c r="C11" s="178">
        <v>30.909090909090907</v>
      </c>
      <c r="D11" s="178">
        <v>29.09090909090909</v>
      </c>
      <c r="E11" s="178">
        <v>10.909090909090908</v>
      </c>
      <c r="F11" s="178">
        <v>0</v>
      </c>
      <c r="G11" s="178">
        <v>29.09090909090909</v>
      </c>
    </row>
    <row r="12" spans="2:14" x14ac:dyDescent="0.25">
      <c r="B12" s="172" t="s">
        <v>8</v>
      </c>
      <c r="C12" s="178">
        <v>34.343434343434339</v>
      </c>
      <c r="D12" s="178">
        <v>8.7542087542087543</v>
      </c>
      <c r="E12" s="178">
        <v>18.855218855218855</v>
      </c>
      <c r="F12" s="178">
        <v>6.3973063973063971</v>
      </c>
      <c r="G12" s="178">
        <v>31.649831649831651</v>
      </c>
    </row>
    <row r="13" spans="2:14" x14ac:dyDescent="0.25">
      <c r="B13" s="172" t="s">
        <v>9</v>
      </c>
      <c r="C13" s="178">
        <v>62.361623616236159</v>
      </c>
      <c r="D13" s="178">
        <v>11.07011070110701</v>
      </c>
      <c r="E13" s="178">
        <v>18.450184501845019</v>
      </c>
      <c r="F13" s="178">
        <v>2.5830258302583027</v>
      </c>
      <c r="G13" s="178">
        <v>5.5350553505535052</v>
      </c>
    </row>
    <row r="14" spans="2:14" x14ac:dyDescent="0.25">
      <c r="B14" s="172" t="s">
        <v>10</v>
      </c>
      <c r="C14" s="178">
        <v>26.881720430107524</v>
      </c>
      <c r="D14" s="178">
        <v>20.43010752688172</v>
      </c>
      <c r="E14" s="178">
        <v>22.58064516129032</v>
      </c>
      <c r="F14" s="178">
        <v>2.1505376344086025</v>
      </c>
      <c r="G14" s="178">
        <v>27.956989247311824</v>
      </c>
    </row>
    <row r="15" spans="2:14" x14ac:dyDescent="0.25">
      <c r="B15" s="172" t="s">
        <v>11</v>
      </c>
      <c r="C15" s="178">
        <v>54.729729729729726</v>
      </c>
      <c r="D15" s="178">
        <v>3.3783783783783785</v>
      </c>
      <c r="E15" s="178">
        <v>7.4324324324324325</v>
      </c>
      <c r="F15" s="178">
        <v>2.0270270270270272</v>
      </c>
      <c r="G15" s="178">
        <v>32.432432432432435</v>
      </c>
    </row>
    <row r="16" spans="2:14" x14ac:dyDescent="0.25">
      <c r="B16" s="172" t="s">
        <v>12</v>
      </c>
      <c r="C16" s="178">
        <v>19.148936170212767</v>
      </c>
      <c r="D16" s="178">
        <v>3.1914893617021276</v>
      </c>
      <c r="E16" s="178">
        <v>7.4468085106382977</v>
      </c>
      <c r="F16" s="178">
        <v>3.1914893617021276</v>
      </c>
      <c r="G16" s="178">
        <v>67.021276595744681</v>
      </c>
    </row>
    <row r="17" spans="2:7" x14ac:dyDescent="0.25">
      <c r="B17" s="172" t="s">
        <v>13</v>
      </c>
      <c r="C17" s="178">
        <v>20</v>
      </c>
      <c r="D17" s="178">
        <v>7.6923076923076925</v>
      </c>
      <c r="E17" s="178">
        <v>9.2307692307692317</v>
      </c>
      <c r="F17" s="178">
        <v>7.6923076923076925</v>
      </c>
      <c r="G17" s="178">
        <v>55.384615384615387</v>
      </c>
    </row>
    <row r="18" spans="2:7" x14ac:dyDescent="0.25">
      <c r="B18" s="172" t="s">
        <v>302</v>
      </c>
      <c r="C18" s="178">
        <v>53.94736842105263</v>
      </c>
      <c r="D18" s="178">
        <v>9.2105263157894726</v>
      </c>
      <c r="E18" s="178">
        <v>13.157894736842104</v>
      </c>
      <c r="F18" s="178">
        <v>3.9473684210526314</v>
      </c>
      <c r="G18" s="178">
        <v>19.736842105263158</v>
      </c>
    </row>
    <row r="19" spans="2:7" x14ac:dyDescent="0.25">
      <c r="B19" s="172" t="s">
        <v>14</v>
      </c>
      <c r="C19" s="178">
        <v>53.875968992248055</v>
      </c>
      <c r="D19" s="178">
        <v>11.046511627906977</v>
      </c>
      <c r="E19" s="178">
        <v>23.062015503875969</v>
      </c>
      <c r="F19" s="178">
        <v>3.8759689922480618</v>
      </c>
      <c r="G19" s="178">
        <v>8.1395348837209305</v>
      </c>
    </row>
    <row r="20" spans="2:7" x14ac:dyDescent="0.25">
      <c r="B20" s="172" t="s">
        <v>15</v>
      </c>
      <c r="C20" s="178">
        <v>52.427184466019419</v>
      </c>
      <c r="D20" s="178">
        <v>4.8543689320388346</v>
      </c>
      <c r="E20" s="178">
        <v>13.592233009708737</v>
      </c>
      <c r="F20" s="178">
        <v>5.825242718446602</v>
      </c>
      <c r="G20" s="178">
        <v>23.300970873786408</v>
      </c>
    </row>
    <row r="21" spans="2:7" x14ac:dyDescent="0.25">
      <c r="B21" s="172" t="s">
        <v>16</v>
      </c>
      <c r="C21" s="178">
        <v>59.467918622848202</v>
      </c>
      <c r="D21" s="178">
        <v>10.876369327073553</v>
      </c>
      <c r="E21" s="178">
        <v>16.275430359937403</v>
      </c>
      <c r="F21" s="178">
        <v>3.9123630672926448</v>
      </c>
      <c r="G21" s="178">
        <v>9.4679186228482006</v>
      </c>
    </row>
    <row r="22" spans="2:7" x14ac:dyDescent="0.25">
      <c r="B22" s="172" t="s">
        <v>17</v>
      </c>
      <c r="C22" s="178">
        <v>47.191011235955052</v>
      </c>
      <c r="D22" s="178">
        <v>15.730337078651685</v>
      </c>
      <c r="E22" s="178">
        <v>17.977528089887642</v>
      </c>
      <c r="F22" s="178">
        <v>3.3707865168539324</v>
      </c>
      <c r="G22" s="178">
        <v>15.730337078651685</v>
      </c>
    </row>
    <row r="23" spans="2:7" x14ac:dyDescent="0.25">
      <c r="B23" s="172" t="s">
        <v>18</v>
      </c>
      <c r="C23" s="178">
        <v>46.303501945525291</v>
      </c>
      <c r="D23" s="178">
        <v>7.3929961089494167</v>
      </c>
      <c r="E23" s="178">
        <v>16.342412451361866</v>
      </c>
      <c r="F23" s="178">
        <v>7.0038910505836576</v>
      </c>
      <c r="G23" s="178">
        <v>22.957198443579767</v>
      </c>
    </row>
    <row r="24" spans="2:7" x14ac:dyDescent="0.25">
      <c r="B24" s="172" t="s">
        <v>19</v>
      </c>
      <c r="C24" s="178">
        <v>55.823293172690761</v>
      </c>
      <c r="D24" s="178">
        <v>6.425702811244979</v>
      </c>
      <c r="E24" s="178">
        <v>14.056224899598394</v>
      </c>
      <c r="F24" s="178">
        <v>1.6064257028112447</v>
      </c>
      <c r="G24" s="178">
        <v>22.08835341365462</v>
      </c>
    </row>
    <row r="25" spans="2:7" x14ac:dyDescent="0.25">
      <c r="B25" s="172" t="s">
        <v>20</v>
      </c>
      <c r="C25" s="178">
        <v>46.494464944649444</v>
      </c>
      <c r="D25" s="178">
        <v>12.177121771217712</v>
      </c>
      <c r="E25" s="178">
        <v>12.177121771217712</v>
      </c>
      <c r="F25" s="178">
        <v>7.3800738007380069</v>
      </c>
      <c r="G25" s="178">
        <v>21.771217712177123</v>
      </c>
    </row>
    <row r="26" spans="2:7" x14ac:dyDescent="0.25">
      <c r="B26" s="172" t="s">
        <v>21</v>
      </c>
      <c r="C26" s="178">
        <v>52.654387865655472</v>
      </c>
      <c r="D26" s="178">
        <v>10.834236186348862</v>
      </c>
      <c r="E26" s="178">
        <v>15.817984832069341</v>
      </c>
      <c r="F26" s="178">
        <v>4.225352112676056</v>
      </c>
      <c r="G26" s="178">
        <v>16.468039003250272</v>
      </c>
    </row>
    <row r="27" spans="2:7" x14ac:dyDescent="0.25">
      <c r="B27" s="172" t="s">
        <v>22</v>
      </c>
      <c r="C27" s="178">
        <v>49.266247379454924</v>
      </c>
      <c r="D27" s="178">
        <v>9.2243186582809216</v>
      </c>
      <c r="E27" s="178">
        <v>16.771488469601678</v>
      </c>
      <c r="F27" s="178">
        <v>5.450733752620545</v>
      </c>
      <c r="G27" s="178">
        <v>19.287211740041929</v>
      </c>
    </row>
    <row r="28" spans="2:7" x14ac:dyDescent="0.25">
      <c r="B28" s="172" t="s">
        <v>593</v>
      </c>
      <c r="C28" s="178">
        <v>28.571428571428569</v>
      </c>
      <c r="D28" s="178">
        <v>3.5714285714285712</v>
      </c>
      <c r="E28" s="178">
        <v>20.238095238095237</v>
      </c>
      <c r="F28" s="178">
        <v>3.5714285714285712</v>
      </c>
      <c r="G28" s="178">
        <v>44.047619047619044</v>
      </c>
    </row>
    <row r="29" spans="2:7" x14ac:dyDescent="0.25">
      <c r="B29" s="172" t="s">
        <v>24</v>
      </c>
      <c r="C29" s="178">
        <v>72.151898734177209</v>
      </c>
      <c r="D29" s="178">
        <v>2.5316455696202533</v>
      </c>
      <c r="E29" s="178">
        <v>8.8607594936708853</v>
      </c>
      <c r="F29" s="178">
        <v>1.2658227848101267</v>
      </c>
      <c r="G29" s="178">
        <v>15.18987341772152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&amp;C&amp;"-,полужирный"&amp;16Статистическая информация о результатах IT-опроса населения за 2016 год</oddHeader>
  </headerFooter>
  <colBreaks count="1" manualBreakCount="1">
    <brk id="14" max="21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31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2" max="2" width="35.85546875" customWidth="1"/>
    <col min="3" max="6" width="14.7109375" customWidth="1"/>
    <col min="7" max="7" width="7.42578125" customWidth="1"/>
    <col min="8" max="13" width="20.7109375" customWidth="1"/>
  </cols>
  <sheetData>
    <row r="3" spans="2:6" ht="63.75" x14ac:dyDescent="0.25">
      <c r="B3" s="181" t="s">
        <v>600</v>
      </c>
      <c r="C3" s="179" t="s">
        <v>602</v>
      </c>
      <c r="D3" s="179" t="s">
        <v>603</v>
      </c>
      <c r="E3" s="179" t="s">
        <v>604</v>
      </c>
      <c r="F3" s="176" t="s">
        <v>609</v>
      </c>
    </row>
    <row r="4" spans="2:6" x14ac:dyDescent="0.25">
      <c r="B4" s="172" t="s">
        <v>22</v>
      </c>
      <c r="C4" s="178">
        <v>93.032514930325149</v>
      </c>
      <c r="D4" s="185">
        <v>-3.8487060384870606</v>
      </c>
      <c r="E4" s="178">
        <v>0.59721300597213012</v>
      </c>
      <c r="F4" s="178">
        <v>2.5215660252156602</v>
      </c>
    </row>
    <row r="5" spans="2:6" x14ac:dyDescent="0.25">
      <c r="B5" s="172" t="s">
        <v>12</v>
      </c>
      <c r="C5" s="178">
        <v>89.211618257261406</v>
      </c>
      <c r="D5" s="185">
        <v>-5.3941908713692941</v>
      </c>
      <c r="E5" s="178">
        <v>1.2448132780082988</v>
      </c>
      <c r="F5" s="178">
        <v>4.1493775933609953</v>
      </c>
    </row>
    <row r="6" spans="2:6" x14ac:dyDescent="0.25">
      <c r="B6" s="172" t="s">
        <v>1</v>
      </c>
      <c r="C6" s="178">
        <v>88.050314465408817</v>
      </c>
      <c r="D6" s="185">
        <v>-8.1761006289308185</v>
      </c>
      <c r="E6" s="178">
        <v>0</v>
      </c>
      <c r="F6" s="178">
        <v>3.7735849056603774</v>
      </c>
    </row>
    <row r="7" spans="2:6" x14ac:dyDescent="0.25">
      <c r="B7" s="172" t="s">
        <v>4</v>
      </c>
      <c r="C7" s="178">
        <v>86.842105263157904</v>
      </c>
      <c r="D7" s="185">
        <v>-3.2894736842105261</v>
      </c>
      <c r="E7" s="178">
        <v>1.3157894736842104</v>
      </c>
      <c r="F7" s="178">
        <v>8.5526315789473681</v>
      </c>
    </row>
    <row r="8" spans="2:6" x14ac:dyDescent="0.25">
      <c r="B8" s="172" t="s">
        <v>13</v>
      </c>
      <c r="C8" s="178">
        <v>78.779840848806373</v>
      </c>
      <c r="D8" s="185">
        <v>-4.2440318302387263</v>
      </c>
      <c r="E8" s="178">
        <v>3.7135278514588856</v>
      </c>
      <c r="F8" s="178">
        <v>13.262599469496022</v>
      </c>
    </row>
    <row r="9" spans="2:6" x14ac:dyDescent="0.25">
      <c r="B9" s="172" t="s">
        <v>19</v>
      </c>
      <c r="C9" s="178">
        <v>76.589595375722539</v>
      </c>
      <c r="D9" s="185">
        <v>-14.739884393063585</v>
      </c>
      <c r="E9" s="178">
        <v>2.601156069364162</v>
      </c>
      <c r="F9" s="178">
        <v>6.0693641618497107</v>
      </c>
    </row>
    <row r="10" spans="2:6" x14ac:dyDescent="0.25">
      <c r="B10" s="172" t="s">
        <v>11</v>
      </c>
      <c r="C10" s="178">
        <v>75.324675324675326</v>
      </c>
      <c r="D10" s="185">
        <v>-4.545454545454545</v>
      </c>
      <c r="E10" s="178">
        <v>1.948051948051948</v>
      </c>
      <c r="F10" s="178">
        <v>18.181818181818183</v>
      </c>
    </row>
    <row r="11" spans="2:6" x14ac:dyDescent="0.25">
      <c r="B11" s="172" t="s">
        <v>18</v>
      </c>
      <c r="C11" s="178">
        <v>74.666666666666671</v>
      </c>
      <c r="D11" s="185">
        <v>-19</v>
      </c>
      <c r="E11" s="178">
        <v>2.3333333333333335</v>
      </c>
      <c r="F11" s="178">
        <v>4</v>
      </c>
    </row>
    <row r="12" spans="2:6" x14ac:dyDescent="0.25">
      <c r="B12" s="172" t="s">
        <v>593</v>
      </c>
      <c r="C12" s="178">
        <v>74.107142857142861</v>
      </c>
      <c r="D12" s="185">
        <v>-23.214285714285715</v>
      </c>
      <c r="E12" s="178">
        <v>0.89285714285714279</v>
      </c>
      <c r="F12" s="178">
        <v>1.7857142857142856</v>
      </c>
    </row>
    <row r="13" spans="2:6" x14ac:dyDescent="0.25">
      <c r="B13" s="172" t="s">
        <v>24</v>
      </c>
      <c r="C13" s="178">
        <v>72.549019607843135</v>
      </c>
      <c r="D13" s="185">
        <v>-26.143790849673202</v>
      </c>
      <c r="E13" s="178">
        <v>0.65359477124183007</v>
      </c>
      <c r="F13" s="178">
        <v>0.65359477124183007</v>
      </c>
    </row>
    <row r="14" spans="2:6" x14ac:dyDescent="0.25">
      <c r="B14" s="172" t="s">
        <v>0</v>
      </c>
      <c r="C14" s="178">
        <v>71.739130434782609</v>
      </c>
      <c r="D14" s="185">
        <v>-6.5217391304347831</v>
      </c>
      <c r="E14" s="178">
        <v>2.1739130434782608</v>
      </c>
      <c r="F14" s="178">
        <v>19.565217391304348</v>
      </c>
    </row>
    <row r="15" spans="2:6" x14ac:dyDescent="0.25">
      <c r="B15" s="172" t="s">
        <v>15</v>
      </c>
      <c r="C15" s="178">
        <v>70.322580645161295</v>
      </c>
      <c r="D15" s="185">
        <v>-13.548387096774194</v>
      </c>
      <c r="E15" s="178">
        <v>1.2903225806451613</v>
      </c>
      <c r="F15" s="178">
        <v>14.838709677419354</v>
      </c>
    </row>
    <row r="16" spans="2:6" x14ac:dyDescent="0.25">
      <c r="B16" s="172" t="s">
        <v>16</v>
      </c>
      <c r="C16" s="178">
        <v>67.186067827681029</v>
      </c>
      <c r="D16" s="185">
        <v>-15.215398716773603</v>
      </c>
      <c r="E16" s="178">
        <v>3.2997250229147568</v>
      </c>
      <c r="F16" s="178">
        <v>14.298808432630613</v>
      </c>
    </row>
    <row r="17" spans="2:6" x14ac:dyDescent="0.25">
      <c r="B17" s="172" t="s">
        <v>8</v>
      </c>
      <c r="C17" s="178">
        <v>65.935919055649236</v>
      </c>
      <c r="D17" s="185">
        <v>-12.647554806070827</v>
      </c>
      <c r="E17" s="178">
        <v>1.854974704890388</v>
      </c>
      <c r="F17" s="178">
        <v>19.561551433389546</v>
      </c>
    </row>
    <row r="18" spans="2:6" x14ac:dyDescent="0.25">
      <c r="B18" s="172" t="s">
        <v>21</v>
      </c>
      <c r="C18" s="178">
        <v>62.597114317425088</v>
      </c>
      <c r="D18" s="185">
        <v>-22.197558268590456</v>
      </c>
      <c r="E18" s="178">
        <v>3.3296337402885685</v>
      </c>
      <c r="F18" s="178">
        <v>11.875693673695894</v>
      </c>
    </row>
    <row r="19" spans="2:6" x14ac:dyDescent="0.25">
      <c r="B19" s="172" t="s">
        <v>302</v>
      </c>
      <c r="C19" s="178">
        <v>61.428571428571431</v>
      </c>
      <c r="D19" s="185">
        <v>-7.8571428571428568</v>
      </c>
      <c r="E19" s="178">
        <v>0.7142857142857143</v>
      </c>
      <c r="F19" s="178">
        <v>30</v>
      </c>
    </row>
    <row r="20" spans="2:6" x14ac:dyDescent="0.25">
      <c r="B20" s="172" t="s">
        <v>10</v>
      </c>
      <c r="C20" s="178">
        <v>59.090909090909093</v>
      </c>
      <c r="D20" s="185">
        <v>-24.43181818181818</v>
      </c>
      <c r="E20" s="178">
        <v>3.9772727272727271</v>
      </c>
      <c r="F20" s="178">
        <v>12.5</v>
      </c>
    </row>
    <row r="21" spans="2:6" x14ac:dyDescent="0.25">
      <c r="B21" s="172" t="s">
        <v>20</v>
      </c>
      <c r="C21" s="178">
        <v>53.59477124183006</v>
      </c>
      <c r="D21" s="185">
        <v>-29.411764705882351</v>
      </c>
      <c r="E21" s="178">
        <v>3.9215686274509802</v>
      </c>
      <c r="F21" s="178">
        <v>13.071895424836603</v>
      </c>
    </row>
    <row r="22" spans="2:6" x14ac:dyDescent="0.25">
      <c r="B22" s="172" t="s">
        <v>7</v>
      </c>
      <c r="C22" s="178">
        <v>53.246753246753244</v>
      </c>
      <c r="D22" s="185">
        <v>-0.64935064935064934</v>
      </c>
      <c r="E22" s="178">
        <v>1.948051948051948</v>
      </c>
      <c r="F22" s="178">
        <v>44.155844155844157</v>
      </c>
    </row>
    <row r="23" spans="2:6" x14ac:dyDescent="0.25">
      <c r="B23" s="172" t="s">
        <v>17</v>
      </c>
      <c r="C23" s="178">
        <v>52.525252525252526</v>
      </c>
      <c r="D23" s="185">
        <v>-24.747474747474747</v>
      </c>
      <c r="E23" s="178">
        <v>1.0101010101010102</v>
      </c>
      <c r="F23" s="178">
        <v>21.71717171717172</v>
      </c>
    </row>
    <row r="24" spans="2:6" x14ac:dyDescent="0.25">
      <c r="B24" s="172" t="s">
        <v>5</v>
      </c>
      <c r="C24" s="178">
        <v>52.459016393442624</v>
      </c>
      <c r="D24" s="185">
        <v>-20.21857923497268</v>
      </c>
      <c r="E24" s="178">
        <v>1.0928961748633881</v>
      </c>
      <c r="F24" s="178">
        <v>26.229508196721312</v>
      </c>
    </row>
    <row r="25" spans="2:6" x14ac:dyDescent="0.25">
      <c r="B25" s="172" t="s">
        <v>3</v>
      </c>
      <c r="C25" s="178">
        <v>52.40384615384616</v>
      </c>
      <c r="D25" s="185">
        <v>-22.115384615384613</v>
      </c>
      <c r="E25" s="178">
        <v>3.8461538461538463</v>
      </c>
      <c r="F25" s="178">
        <v>21.634615384615387</v>
      </c>
    </row>
    <row r="26" spans="2:6" x14ac:dyDescent="0.25">
      <c r="B26" s="172" t="s">
        <v>14</v>
      </c>
      <c r="C26" s="178">
        <v>48.258706467661696</v>
      </c>
      <c r="D26" s="185">
        <v>-30.348258706467661</v>
      </c>
      <c r="E26" s="178">
        <v>6.2189054726368163</v>
      </c>
      <c r="F26" s="178">
        <v>15.17412935323383</v>
      </c>
    </row>
    <row r="27" spans="2:6" x14ac:dyDescent="0.25">
      <c r="B27" s="172" t="s">
        <v>9</v>
      </c>
      <c r="C27" s="178">
        <v>46.428571428571431</v>
      </c>
      <c r="D27" s="185">
        <v>-29.365079365079367</v>
      </c>
      <c r="E27" s="178">
        <v>3.9682539682539679</v>
      </c>
      <c r="F27" s="178">
        <v>20.238095238095237</v>
      </c>
    </row>
    <row r="28" spans="2:6" x14ac:dyDescent="0.25">
      <c r="B28" s="172" t="s">
        <v>2</v>
      </c>
      <c r="C28" s="178">
        <v>44.554455445544555</v>
      </c>
      <c r="D28" s="185">
        <v>-17.821782178217823</v>
      </c>
      <c r="E28" s="178">
        <v>4.2904290429042904</v>
      </c>
      <c r="F28" s="178">
        <v>33.333333333333329</v>
      </c>
    </row>
    <row r="29" spans="2:6" x14ac:dyDescent="0.25">
      <c r="B29" s="172" t="s">
        <v>6</v>
      </c>
      <c r="C29" s="178">
        <v>36.697247706422019</v>
      </c>
      <c r="D29" s="185">
        <v>-3.2110091743119265</v>
      </c>
      <c r="E29" s="178">
        <v>0</v>
      </c>
      <c r="F29" s="178">
        <v>60.091743119266049</v>
      </c>
    </row>
    <row r="31" spans="2:6" x14ac:dyDescent="0.25">
      <c r="D31" s="145"/>
    </row>
  </sheetData>
  <sortState ref="B4:F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N29"/>
  <sheetViews>
    <sheetView view="pageBreakPreview" zoomScale="85" zoomScaleNormal="55" zoomScaleSheetLayoutView="85" workbookViewId="0">
      <selection activeCell="I3" sqref="I3:N3"/>
    </sheetView>
  </sheetViews>
  <sheetFormatPr defaultRowHeight="15" x14ac:dyDescent="0.25"/>
  <cols>
    <col min="2" max="2" width="35.85546875" customWidth="1"/>
    <col min="3" max="7" width="14.7109375" customWidth="1"/>
    <col min="8" max="8" width="3.85546875" customWidth="1"/>
    <col min="9" max="14" width="20.7109375" customWidth="1"/>
    <col min="15" max="15" width="3.5703125" customWidth="1"/>
    <col min="16" max="29" width="20.7109375" customWidth="1"/>
  </cols>
  <sheetData>
    <row r="2" spans="2:14" ht="18.75" x14ac:dyDescent="0.3">
      <c r="I2" s="204"/>
      <c r="J2" s="207" t="s">
        <v>641</v>
      </c>
      <c r="K2" s="204"/>
      <c r="L2" s="204"/>
      <c r="M2" s="204"/>
      <c r="N2" s="204"/>
    </row>
    <row r="3" spans="2:14" ht="140.25" x14ac:dyDescent="0.25">
      <c r="B3" s="181" t="s">
        <v>610</v>
      </c>
      <c r="C3" s="176" t="s">
        <v>611</v>
      </c>
      <c r="D3" s="176" t="s">
        <v>612</v>
      </c>
      <c r="E3" s="176" t="s">
        <v>613</v>
      </c>
      <c r="F3" s="176" t="s">
        <v>614</v>
      </c>
      <c r="G3" s="176" t="s">
        <v>615</v>
      </c>
      <c r="I3" s="181" t="s">
        <v>610</v>
      </c>
      <c r="J3" s="176" t="s">
        <v>611</v>
      </c>
      <c r="K3" s="176" t="s">
        <v>612</v>
      </c>
      <c r="L3" s="176" t="s">
        <v>613</v>
      </c>
      <c r="M3" s="176" t="s">
        <v>614</v>
      </c>
      <c r="N3" s="176" t="s">
        <v>615</v>
      </c>
    </row>
    <row r="4" spans="2:14" x14ac:dyDescent="0.25">
      <c r="B4" s="172" t="s">
        <v>0</v>
      </c>
      <c r="C4" s="178">
        <v>22.058823529411764</v>
      </c>
      <c r="D4" s="178">
        <v>4.4117647058823533</v>
      </c>
      <c r="E4" s="178">
        <v>11.76470588235294</v>
      </c>
      <c r="F4" s="178">
        <v>11.76470588235294</v>
      </c>
      <c r="G4" s="178">
        <v>50</v>
      </c>
      <c r="I4" s="211" t="s">
        <v>24</v>
      </c>
      <c r="J4" s="212">
        <f>MAX(C4:C29)</f>
        <v>62</v>
      </c>
      <c r="K4" s="206"/>
      <c r="L4" s="206"/>
      <c r="M4" s="206"/>
      <c r="N4" s="206"/>
    </row>
    <row r="5" spans="2:14" x14ac:dyDescent="0.25">
      <c r="B5" s="172" t="s">
        <v>1</v>
      </c>
      <c r="C5" s="178">
        <v>13.157894736842104</v>
      </c>
      <c r="D5" s="178">
        <v>18.421052631578945</v>
      </c>
      <c r="E5" s="178">
        <v>21.052631578947366</v>
      </c>
      <c r="F5" s="178">
        <v>5.2631578947368416</v>
      </c>
      <c r="G5" s="178">
        <v>42.105263157894733</v>
      </c>
      <c r="I5" s="211" t="s">
        <v>593</v>
      </c>
      <c r="J5" s="206"/>
      <c r="K5" s="212">
        <f>MAX(D4:D29)</f>
        <v>34.745762711864408</v>
      </c>
      <c r="L5" s="206"/>
      <c r="M5" s="206"/>
      <c r="N5" s="206"/>
    </row>
    <row r="6" spans="2:14" x14ac:dyDescent="0.25">
      <c r="B6" s="172" t="s">
        <v>2</v>
      </c>
      <c r="C6" s="178">
        <v>21.808510638297875</v>
      </c>
      <c r="D6" s="178">
        <v>17.021276595744681</v>
      </c>
      <c r="E6" s="178">
        <v>13.297872340425531</v>
      </c>
      <c r="F6" s="178">
        <v>7.4468085106382977</v>
      </c>
      <c r="G6" s="178">
        <v>40.425531914893611</v>
      </c>
      <c r="I6" s="211" t="s">
        <v>593</v>
      </c>
      <c r="J6" s="206"/>
      <c r="K6" s="206"/>
      <c r="L6" s="212">
        <f>MAX(E4:E29)</f>
        <v>42.372881355932201</v>
      </c>
      <c r="M6" s="206"/>
      <c r="N6" s="206"/>
    </row>
    <row r="7" spans="2:14" x14ac:dyDescent="0.25">
      <c r="B7" s="172" t="s">
        <v>3</v>
      </c>
      <c r="C7" s="178">
        <v>16.541353383458645</v>
      </c>
      <c r="D7" s="178">
        <v>15.037593984962406</v>
      </c>
      <c r="E7" s="178">
        <v>17.293233082706767</v>
      </c>
      <c r="F7" s="178">
        <v>6.7669172932330826</v>
      </c>
      <c r="G7" s="178">
        <v>44.360902255639097</v>
      </c>
      <c r="I7" s="211" t="s">
        <v>0</v>
      </c>
      <c r="J7" s="206"/>
      <c r="K7" s="206"/>
      <c r="L7" s="206"/>
      <c r="M7" s="212">
        <f>MAX(F4:F29)</f>
        <v>11.76470588235294</v>
      </c>
      <c r="N7" s="206"/>
    </row>
    <row r="8" spans="2:14" x14ac:dyDescent="0.25">
      <c r="B8" s="172" t="s">
        <v>4</v>
      </c>
      <c r="C8" s="178">
        <v>9.67741935483871</v>
      </c>
      <c r="D8" s="178">
        <v>12.903225806451612</v>
      </c>
      <c r="E8" s="178">
        <v>6.4516129032258061</v>
      </c>
      <c r="F8" s="178">
        <v>9.67741935483871</v>
      </c>
      <c r="G8" s="178">
        <v>61.29032258064516</v>
      </c>
      <c r="I8" s="211" t="s">
        <v>7</v>
      </c>
      <c r="J8" s="206"/>
      <c r="K8" s="206"/>
      <c r="L8" s="206"/>
      <c r="M8" s="206"/>
      <c r="N8" s="213">
        <f>MAX(G4:G29)</f>
        <v>75</v>
      </c>
    </row>
    <row r="9" spans="2:14" x14ac:dyDescent="0.25">
      <c r="B9" s="172" t="s">
        <v>5</v>
      </c>
      <c r="C9" s="178">
        <v>20.588235294117645</v>
      </c>
      <c r="D9" s="178">
        <v>14.705882352941178</v>
      </c>
      <c r="E9" s="178">
        <v>18.627450980392158</v>
      </c>
      <c r="F9" s="178">
        <v>8.8235294117647065</v>
      </c>
      <c r="G9" s="178">
        <v>37.254901960784316</v>
      </c>
    </row>
    <row r="10" spans="2:14" x14ac:dyDescent="0.25">
      <c r="B10" s="172" t="s">
        <v>6</v>
      </c>
      <c r="C10" s="178">
        <v>62</v>
      </c>
      <c r="D10" s="178">
        <v>2</v>
      </c>
      <c r="E10" s="178">
        <v>3.3333333333333335</v>
      </c>
      <c r="F10" s="178">
        <v>4.666666666666667</v>
      </c>
      <c r="G10" s="178">
        <v>28.000000000000004</v>
      </c>
      <c r="J10" s="212"/>
      <c r="K10" s="212"/>
      <c r="L10" s="212"/>
      <c r="M10" s="212"/>
      <c r="N10" s="212"/>
    </row>
    <row r="11" spans="2:14" x14ac:dyDescent="0.25">
      <c r="B11" s="172" t="s">
        <v>7</v>
      </c>
      <c r="C11" s="178">
        <v>8.3333333333333321</v>
      </c>
      <c r="D11" s="178">
        <v>8.3333333333333321</v>
      </c>
      <c r="E11" s="178">
        <v>4.1666666666666661</v>
      </c>
      <c r="F11" s="178">
        <v>4.1666666666666661</v>
      </c>
      <c r="G11" s="178">
        <v>75</v>
      </c>
    </row>
    <row r="12" spans="2:14" x14ac:dyDescent="0.25">
      <c r="B12" s="172" t="s">
        <v>8</v>
      </c>
      <c r="C12" s="178">
        <v>7.8189300411522638</v>
      </c>
      <c r="D12" s="178">
        <v>10.699588477366255</v>
      </c>
      <c r="E12" s="178">
        <v>16.872427983539097</v>
      </c>
      <c r="F12" s="178">
        <v>5.3497942386831276</v>
      </c>
      <c r="G12" s="178">
        <v>59.259259259259252</v>
      </c>
    </row>
    <row r="13" spans="2:14" x14ac:dyDescent="0.25">
      <c r="B13" s="172" t="s">
        <v>9</v>
      </c>
      <c r="C13" s="178">
        <v>20.212765957446805</v>
      </c>
      <c r="D13" s="178">
        <v>17.553191489361701</v>
      </c>
      <c r="E13" s="178">
        <v>33.51063829787234</v>
      </c>
      <c r="F13" s="178">
        <v>8.5106382978723403</v>
      </c>
      <c r="G13" s="178">
        <v>20.212765957446805</v>
      </c>
    </row>
    <row r="14" spans="2:14" x14ac:dyDescent="0.25">
      <c r="B14" s="172" t="s">
        <v>10</v>
      </c>
      <c r="C14" s="178">
        <v>21.495327102803738</v>
      </c>
      <c r="D14" s="178">
        <v>24.299065420560748</v>
      </c>
      <c r="E14" s="178">
        <v>28.037383177570092</v>
      </c>
      <c r="F14" s="178">
        <v>2.8037383177570092</v>
      </c>
      <c r="G14" s="178">
        <v>23.364485981308412</v>
      </c>
    </row>
    <row r="15" spans="2:14" x14ac:dyDescent="0.25">
      <c r="B15" s="172" t="s">
        <v>11</v>
      </c>
      <c r="C15" s="178">
        <v>2.2556390977443606</v>
      </c>
      <c r="D15" s="178">
        <v>2.2556390977443606</v>
      </c>
      <c r="E15" s="178">
        <v>14.285714285714285</v>
      </c>
      <c r="F15" s="178">
        <v>6.7669172932330826</v>
      </c>
      <c r="G15" s="178">
        <v>74.436090225563916</v>
      </c>
    </row>
    <row r="16" spans="2:14" x14ac:dyDescent="0.25">
      <c r="B16" s="172" t="s">
        <v>12</v>
      </c>
      <c r="C16" s="178">
        <v>7.0588235294117645</v>
      </c>
      <c r="D16" s="178">
        <v>5.8823529411764701</v>
      </c>
      <c r="E16" s="178">
        <v>12.941176470588237</v>
      </c>
      <c r="F16" s="178">
        <v>5.8823529411764701</v>
      </c>
      <c r="G16" s="178">
        <v>68.235294117647058</v>
      </c>
    </row>
    <row r="17" spans="2:7" x14ac:dyDescent="0.25">
      <c r="B17" s="172" t="s">
        <v>13</v>
      </c>
      <c r="C17" s="178">
        <v>7.5</v>
      </c>
      <c r="D17" s="178">
        <v>6.666666666666667</v>
      </c>
      <c r="E17" s="178">
        <v>11.666666666666666</v>
      </c>
      <c r="F17" s="178">
        <v>7.5</v>
      </c>
      <c r="G17" s="178">
        <v>66.666666666666657</v>
      </c>
    </row>
    <row r="18" spans="2:7" x14ac:dyDescent="0.25">
      <c r="B18" s="172" t="s">
        <v>302</v>
      </c>
      <c r="C18" s="178">
        <v>12.5</v>
      </c>
      <c r="D18" s="178">
        <v>10.416666666666668</v>
      </c>
      <c r="E18" s="178">
        <v>8.3333333333333321</v>
      </c>
      <c r="F18" s="178">
        <v>10.416666666666668</v>
      </c>
      <c r="G18" s="178">
        <v>58.333333333333336</v>
      </c>
    </row>
    <row r="19" spans="2:7" x14ac:dyDescent="0.25">
      <c r="B19" s="172" t="s">
        <v>14</v>
      </c>
      <c r="C19" s="178">
        <v>13.745704467353953</v>
      </c>
      <c r="D19" s="178">
        <v>22.336769759450174</v>
      </c>
      <c r="E19" s="178">
        <v>28.522336769759448</v>
      </c>
      <c r="F19" s="178">
        <v>8.934707903780069</v>
      </c>
      <c r="G19" s="178">
        <v>26.460481099656359</v>
      </c>
    </row>
    <row r="20" spans="2:7" x14ac:dyDescent="0.25">
      <c r="B20" s="172" t="s">
        <v>15</v>
      </c>
      <c r="C20" s="178">
        <v>20.512820512820511</v>
      </c>
      <c r="D20" s="178">
        <v>11.538461538461538</v>
      </c>
      <c r="E20" s="178">
        <v>15.384615384615385</v>
      </c>
      <c r="F20" s="178">
        <v>10.256410256410255</v>
      </c>
      <c r="G20" s="178">
        <v>42.307692307692307</v>
      </c>
    </row>
    <row r="21" spans="2:7" x14ac:dyDescent="0.25">
      <c r="B21" s="172" t="s">
        <v>16</v>
      </c>
      <c r="C21" s="178">
        <v>14.522292993630574</v>
      </c>
      <c r="D21" s="178">
        <v>11.082802547770701</v>
      </c>
      <c r="E21" s="178">
        <v>18.598726114649679</v>
      </c>
      <c r="F21" s="178">
        <v>7.2611464968152868</v>
      </c>
      <c r="G21" s="178">
        <v>48.535031847133759</v>
      </c>
    </row>
    <row r="22" spans="2:7" x14ac:dyDescent="0.25">
      <c r="B22" s="172" t="s">
        <v>17</v>
      </c>
      <c r="C22" s="178">
        <v>14.84375</v>
      </c>
      <c r="D22" s="178">
        <v>21.09375</v>
      </c>
      <c r="E22" s="178">
        <v>23.4375</v>
      </c>
      <c r="F22" s="178">
        <v>0.78125</v>
      </c>
      <c r="G22" s="178">
        <v>39.84375</v>
      </c>
    </row>
    <row r="23" spans="2:7" x14ac:dyDescent="0.25">
      <c r="B23" s="172" t="s">
        <v>18</v>
      </c>
      <c r="C23" s="178">
        <v>11.219512195121952</v>
      </c>
      <c r="D23" s="178">
        <v>12.195121951219512</v>
      </c>
      <c r="E23" s="178">
        <v>28.292682926829265</v>
      </c>
      <c r="F23" s="178">
        <v>8.2926829268292686</v>
      </c>
      <c r="G23" s="178">
        <v>40</v>
      </c>
    </row>
    <row r="24" spans="2:7" x14ac:dyDescent="0.25">
      <c r="B24" s="172" t="s">
        <v>19</v>
      </c>
      <c r="C24" s="178">
        <v>18.285714285714285</v>
      </c>
      <c r="D24" s="178">
        <v>13.142857142857142</v>
      </c>
      <c r="E24" s="178">
        <v>21.714285714285715</v>
      </c>
      <c r="F24" s="178">
        <v>8</v>
      </c>
      <c r="G24" s="178">
        <v>38.857142857142854</v>
      </c>
    </row>
    <row r="25" spans="2:7" x14ac:dyDescent="0.25">
      <c r="B25" s="172" t="s">
        <v>20</v>
      </c>
      <c r="C25" s="178">
        <v>19.004524886877828</v>
      </c>
      <c r="D25" s="178">
        <v>16.742081447963798</v>
      </c>
      <c r="E25" s="178">
        <v>19.457013574660635</v>
      </c>
      <c r="F25" s="178">
        <v>11.312217194570136</v>
      </c>
      <c r="G25" s="178">
        <v>33.484162895927597</v>
      </c>
    </row>
    <row r="26" spans="2:7" x14ac:dyDescent="0.25">
      <c r="B26" s="172" t="s">
        <v>21</v>
      </c>
      <c r="C26" s="178">
        <v>20.839580209895054</v>
      </c>
      <c r="D26" s="178">
        <v>12.893553223388308</v>
      </c>
      <c r="E26" s="178">
        <v>18.440779610194902</v>
      </c>
      <c r="F26" s="178">
        <v>7.6461769115442282</v>
      </c>
      <c r="G26" s="178">
        <v>40.179910044977511</v>
      </c>
    </row>
    <row r="27" spans="2:7" x14ac:dyDescent="0.25">
      <c r="B27" s="172" t="s">
        <v>22</v>
      </c>
      <c r="C27" s="178">
        <v>18.730158730158731</v>
      </c>
      <c r="D27" s="178">
        <v>9.5238095238095237</v>
      </c>
      <c r="E27" s="178">
        <v>13.65079365079365</v>
      </c>
      <c r="F27" s="178">
        <v>8.2539682539682531</v>
      </c>
      <c r="G27" s="178">
        <v>49.841269841269842</v>
      </c>
    </row>
    <row r="28" spans="2:7" x14ac:dyDescent="0.25">
      <c r="B28" s="172" t="s">
        <v>593</v>
      </c>
      <c r="C28" s="178">
        <v>7.6271186440677967</v>
      </c>
      <c r="D28" s="178">
        <v>34.745762711864408</v>
      </c>
      <c r="E28" s="178">
        <v>42.372881355932201</v>
      </c>
      <c r="F28" s="178">
        <v>3.3898305084745761</v>
      </c>
      <c r="G28" s="178">
        <v>11.864406779661017</v>
      </c>
    </row>
    <row r="29" spans="2:7" x14ac:dyDescent="0.25">
      <c r="B29" s="172" t="s">
        <v>24</v>
      </c>
      <c r="C29" s="178">
        <v>42.592592592592595</v>
      </c>
      <c r="D29" s="178">
        <v>12.962962962962962</v>
      </c>
      <c r="E29" s="178">
        <v>25.925925925925924</v>
      </c>
      <c r="F29" s="178">
        <v>1.8518518518518516</v>
      </c>
      <c r="G29" s="178">
        <v>16.666666666666664</v>
      </c>
    </row>
  </sheetData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31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3" customWidth="1"/>
    <col min="2" max="2" width="35.85546875" customWidth="1"/>
    <col min="3" max="6" width="14.7109375" customWidth="1"/>
    <col min="7" max="7" width="6.42578125" customWidth="1"/>
    <col min="8" max="13" width="20.7109375" customWidth="1"/>
  </cols>
  <sheetData>
    <row r="3" spans="2:6" ht="76.5" x14ac:dyDescent="0.25">
      <c r="B3" s="181" t="s">
        <v>619</v>
      </c>
      <c r="C3" s="179" t="s">
        <v>602</v>
      </c>
      <c r="D3" s="179" t="s">
        <v>603</v>
      </c>
      <c r="E3" s="179" t="s">
        <v>604</v>
      </c>
      <c r="F3" s="176" t="s">
        <v>366</v>
      </c>
    </row>
    <row r="4" spans="2:6" x14ac:dyDescent="0.25">
      <c r="B4" s="172" t="s">
        <v>12</v>
      </c>
      <c r="C4" s="178">
        <v>95.435684647302907</v>
      </c>
      <c r="D4" s="185">
        <v>-3.3195020746887969</v>
      </c>
      <c r="E4" s="178">
        <v>1.2448132780082988</v>
      </c>
      <c r="F4" s="178">
        <v>0</v>
      </c>
    </row>
    <row r="5" spans="2:6" x14ac:dyDescent="0.25">
      <c r="B5" s="172" t="s">
        <v>1</v>
      </c>
      <c r="C5" s="178">
        <v>94.968553459119505</v>
      </c>
      <c r="D5" s="185">
        <v>-3.7735849056603774</v>
      </c>
      <c r="E5" s="178">
        <v>0</v>
      </c>
      <c r="F5" s="178">
        <v>1.257861635220126</v>
      </c>
    </row>
    <row r="6" spans="2:6" x14ac:dyDescent="0.25">
      <c r="B6" s="172" t="s">
        <v>22</v>
      </c>
      <c r="C6" s="178">
        <v>94.293297942932981</v>
      </c>
      <c r="D6" s="185">
        <v>-5.2422030524220302</v>
      </c>
      <c r="E6" s="178">
        <v>0.26542800265428002</v>
      </c>
      <c r="F6" s="178">
        <v>0.19907100199071004</v>
      </c>
    </row>
    <row r="7" spans="2:6" x14ac:dyDescent="0.25">
      <c r="B7" s="172" t="s">
        <v>593</v>
      </c>
      <c r="C7" s="178">
        <v>93.75</v>
      </c>
      <c r="D7" s="185">
        <v>-6.25</v>
      </c>
      <c r="E7" s="178">
        <v>0</v>
      </c>
      <c r="F7" s="178">
        <v>0</v>
      </c>
    </row>
    <row r="8" spans="2:6" x14ac:dyDescent="0.25">
      <c r="B8" s="172" t="s">
        <v>4</v>
      </c>
      <c r="C8" s="178">
        <v>93.421052631578945</v>
      </c>
      <c r="D8" s="185">
        <v>-3.947368421052631</v>
      </c>
      <c r="E8" s="178">
        <v>1.9736842105263157</v>
      </c>
      <c r="F8" s="178">
        <v>0.6578947368421052</v>
      </c>
    </row>
    <row r="9" spans="2:6" x14ac:dyDescent="0.25">
      <c r="B9" s="172" t="s">
        <v>13</v>
      </c>
      <c r="C9" s="178">
        <v>91.246684350132639</v>
      </c>
      <c r="D9" s="185">
        <v>-6.1007957559681696</v>
      </c>
      <c r="E9" s="178">
        <v>1.5915119363395225</v>
      </c>
      <c r="F9" s="178">
        <v>1.0610079575596816</v>
      </c>
    </row>
    <row r="10" spans="2:6" x14ac:dyDescent="0.25">
      <c r="B10" s="172" t="s">
        <v>11</v>
      </c>
      <c r="C10" s="178">
        <v>88.961038961038952</v>
      </c>
      <c r="D10" s="185">
        <v>-9.0909090909090899</v>
      </c>
      <c r="E10" s="178">
        <v>0.64935064935064934</v>
      </c>
      <c r="F10" s="178">
        <v>1.2987012987012987</v>
      </c>
    </row>
    <row r="11" spans="2:6" x14ac:dyDescent="0.25">
      <c r="B11" s="172" t="s">
        <v>10</v>
      </c>
      <c r="C11" s="178">
        <v>88.63636363636364</v>
      </c>
      <c r="D11" s="185">
        <v>-6.8181818181818175</v>
      </c>
      <c r="E11" s="178">
        <v>3.4090909090909087</v>
      </c>
      <c r="F11" s="178">
        <v>1.1363636363636365</v>
      </c>
    </row>
    <row r="12" spans="2:6" x14ac:dyDescent="0.25">
      <c r="B12" s="172" t="s">
        <v>0</v>
      </c>
      <c r="C12" s="178">
        <v>88.586956521739125</v>
      </c>
      <c r="D12" s="185">
        <v>-8.1521739130434785</v>
      </c>
      <c r="E12" s="178">
        <v>1.6304347826086956</v>
      </c>
      <c r="F12" s="178">
        <v>1.6304347826086956</v>
      </c>
    </row>
    <row r="13" spans="2:6" x14ac:dyDescent="0.25">
      <c r="B13" s="172" t="s">
        <v>18</v>
      </c>
      <c r="C13" s="178">
        <v>86.666666666666657</v>
      </c>
      <c r="D13" s="185">
        <v>-9.6666666666666679</v>
      </c>
      <c r="E13" s="178">
        <v>3.3333333333333335</v>
      </c>
      <c r="F13" s="178">
        <v>0.33333333333333337</v>
      </c>
    </row>
    <row r="14" spans="2:6" x14ac:dyDescent="0.25">
      <c r="B14" s="172" t="s">
        <v>15</v>
      </c>
      <c r="C14" s="178">
        <v>85.161290322580641</v>
      </c>
      <c r="D14" s="185">
        <v>-10.32258064516129</v>
      </c>
      <c r="E14" s="178">
        <v>1.935483870967742</v>
      </c>
      <c r="F14" s="178">
        <v>2.5806451612903225</v>
      </c>
    </row>
    <row r="15" spans="2:6" x14ac:dyDescent="0.25">
      <c r="B15" s="172" t="s">
        <v>7</v>
      </c>
      <c r="C15" s="178">
        <v>85.064935064935057</v>
      </c>
      <c r="D15" s="185">
        <v>-1.948051948051948</v>
      </c>
      <c r="E15" s="178">
        <v>4.5454545454545459</v>
      </c>
      <c r="F15" s="178">
        <v>8.4415584415584419</v>
      </c>
    </row>
    <row r="16" spans="2:6" x14ac:dyDescent="0.25">
      <c r="B16" s="172" t="s">
        <v>20</v>
      </c>
      <c r="C16" s="178">
        <v>82.026143790849673</v>
      </c>
      <c r="D16" s="185">
        <v>-11.764705882352942</v>
      </c>
      <c r="E16" s="178">
        <v>4.5751633986928102</v>
      </c>
      <c r="F16" s="178">
        <v>1.6339869281045754</v>
      </c>
    </row>
    <row r="17" spans="2:6" x14ac:dyDescent="0.25">
      <c r="B17" s="172" t="s">
        <v>3</v>
      </c>
      <c r="C17" s="178">
        <v>81.25</v>
      </c>
      <c r="D17" s="185">
        <v>-13.46153846153846</v>
      </c>
      <c r="E17" s="178">
        <v>5.2884615384615383</v>
      </c>
      <c r="F17" s="178">
        <v>0</v>
      </c>
    </row>
    <row r="18" spans="2:6" x14ac:dyDescent="0.25">
      <c r="B18" s="172" t="s">
        <v>6</v>
      </c>
      <c r="C18" s="178">
        <v>80.275229357798167</v>
      </c>
      <c r="D18" s="185">
        <v>-10.550458715596331</v>
      </c>
      <c r="E18" s="178">
        <v>2.2935779816513762</v>
      </c>
      <c r="F18" s="178">
        <v>6.8807339449541285</v>
      </c>
    </row>
    <row r="19" spans="2:6" x14ac:dyDescent="0.25">
      <c r="B19" s="172" t="s">
        <v>24</v>
      </c>
      <c r="C19" s="178">
        <v>79.738562091503269</v>
      </c>
      <c r="D19" s="185">
        <v>-20.261437908496731</v>
      </c>
      <c r="E19" s="178">
        <v>0</v>
      </c>
      <c r="F19" s="178">
        <v>0</v>
      </c>
    </row>
    <row r="20" spans="2:6" x14ac:dyDescent="0.25">
      <c r="B20" s="172" t="s">
        <v>17</v>
      </c>
      <c r="C20" s="178">
        <v>79.292929292929301</v>
      </c>
      <c r="D20" s="185">
        <v>-17.676767676767675</v>
      </c>
      <c r="E20" s="178">
        <v>1.5151515151515151</v>
      </c>
      <c r="F20" s="178">
        <v>1.5151515151515151</v>
      </c>
    </row>
    <row r="21" spans="2:6" x14ac:dyDescent="0.25">
      <c r="B21" s="172" t="s">
        <v>302</v>
      </c>
      <c r="C21" s="178">
        <v>78.571428571428584</v>
      </c>
      <c r="D21" s="185">
        <v>-17.857142857142854</v>
      </c>
      <c r="E21" s="178">
        <v>1.4285714285714286</v>
      </c>
      <c r="F21" s="178">
        <v>2.1428571428571428</v>
      </c>
    </row>
    <row r="22" spans="2:6" x14ac:dyDescent="0.25">
      <c r="B22" s="172" t="s">
        <v>8</v>
      </c>
      <c r="C22" s="178">
        <v>77.740303541315342</v>
      </c>
      <c r="D22" s="185">
        <v>-19.224283305227658</v>
      </c>
      <c r="E22" s="178">
        <v>1.1804384485666104</v>
      </c>
      <c r="F22" s="178">
        <v>1.854974704890388</v>
      </c>
    </row>
    <row r="23" spans="2:6" x14ac:dyDescent="0.25">
      <c r="B23" s="172" t="s">
        <v>19</v>
      </c>
      <c r="C23" s="178">
        <v>75.433526011560687</v>
      </c>
      <c r="D23" s="185">
        <v>-22.254335260115607</v>
      </c>
      <c r="E23" s="178">
        <v>1.4450867052023122</v>
      </c>
      <c r="F23" s="178">
        <v>0.86705202312138718</v>
      </c>
    </row>
    <row r="24" spans="2:6" x14ac:dyDescent="0.25">
      <c r="B24" s="172" t="s">
        <v>2</v>
      </c>
      <c r="C24" s="178">
        <v>72.937293729372925</v>
      </c>
      <c r="D24" s="185">
        <v>-23.1023102310231</v>
      </c>
      <c r="E24" s="178">
        <v>2.9702970297029703</v>
      </c>
      <c r="F24" s="178">
        <v>0.99009900990099009</v>
      </c>
    </row>
    <row r="25" spans="2:6" x14ac:dyDescent="0.25">
      <c r="B25" s="172" t="s">
        <v>16</v>
      </c>
      <c r="C25" s="178">
        <v>70.669110907424383</v>
      </c>
      <c r="D25" s="185">
        <v>-23.464711274060495</v>
      </c>
      <c r="E25" s="178">
        <v>3.0247479376718607</v>
      </c>
      <c r="F25" s="178">
        <v>2.841429880843263</v>
      </c>
    </row>
    <row r="26" spans="2:6" x14ac:dyDescent="0.25">
      <c r="B26" s="172" t="s">
        <v>9</v>
      </c>
      <c r="C26" s="178">
        <v>69.444444444444443</v>
      </c>
      <c r="D26" s="185">
        <v>-26.587301587301585</v>
      </c>
      <c r="E26" s="178">
        <v>2.3809523809523809</v>
      </c>
      <c r="F26" s="178">
        <v>1.5873015873015872</v>
      </c>
    </row>
    <row r="27" spans="2:6" x14ac:dyDescent="0.25">
      <c r="B27" s="172" t="s">
        <v>21</v>
      </c>
      <c r="C27" s="178">
        <v>67.813540510543845</v>
      </c>
      <c r="D27" s="185">
        <v>-28.30188679245283</v>
      </c>
      <c r="E27" s="178">
        <v>2.9966703662597114</v>
      </c>
      <c r="F27" s="178">
        <v>0.88790233074361824</v>
      </c>
    </row>
    <row r="28" spans="2:6" x14ac:dyDescent="0.25">
      <c r="B28" s="172" t="s">
        <v>5</v>
      </c>
      <c r="C28" s="178">
        <v>63.387978142076506</v>
      </c>
      <c r="D28" s="185">
        <v>-30.601092896174862</v>
      </c>
      <c r="E28" s="178">
        <v>0.54644808743169404</v>
      </c>
      <c r="F28" s="178">
        <v>5.4644808743169397</v>
      </c>
    </row>
    <row r="29" spans="2:6" x14ac:dyDescent="0.25">
      <c r="B29" s="172" t="s">
        <v>14</v>
      </c>
      <c r="C29" s="178">
        <v>42.288557213930346</v>
      </c>
      <c r="D29" s="185">
        <v>-52.238805970149258</v>
      </c>
      <c r="E29" s="178">
        <v>3.233830845771144</v>
      </c>
      <c r="F29" s="178">
        <v>2.2388059701492535</v>
      </c>
    </row>
    <row r="31" spans="2:6" x14ac:dyDescent="0.25">
      <c r="D31" s="145"/>
    </row>
  </sheetData>
  <sortState ref="B4:F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N29"/>
  <sheetViews>
    <sheetView view="pageBreakPreview" zoomScaleNormal="70" zoomScaleSheetLayoutView="100" workbookViewId="0">
      <selection activeCell="I2" sqref="I2:N8"/>
    </sheetView>
  </sheetViews>
  <sheetFormatPr defaultRowHeight="15" x14ac:dyDescent="0.25"/>
  <cols>
    <col min="2" max="2" width="35.85546875" customWidth="1"/>
    <col min="3" max="7" width="14.7109375" customWidth="1"/>
    <col min="8" max="8" width="3.5703125" customWidth="1"/>
    <col min="9" max="14" width="20.7109375" customWidth="1"/>
    <col min="15" max="15" width="3.140625" customWidth="1"/>
    <col min="16" max="29" width="20.7109375" customWidth="1"/>
  </cols>
  <sheetData>
    <row r="2" spans="2:14" ht="18.75" x14ac:dyDescent="0.3">
      <c r="I2" s="204"/>
      <c r="J2" s="207" t="s">
        <v>641</v>
      </c>
      <c r="K2" s="204"/>
      <c r="L2" s="204"/>
      <c r="M2" s="204"/>
      <c r="N2" s="204"/>
    </row>
    <row r="3" spans="2:14" ht="89.25" x14ac:dyDescent="0.25">
      <c r="B3" s="181" t="s">
        <v>620</v>
      </c>
      <c r="C3" s="176" t="s">
        <v>621</v>
      </c>
      <c r="D3" s="176" t="s">
        <v>622</v>
      </c>
      <c r="E3" s="176" t="s">
        <v>623</v>
      </c>
      <c r="F3" s="176" t="s">
        <v>614</v>
      </c>
      <c r="G3" s="176" t="s">
        <v>615</v>
      </c>
      <c r="I3" s="181" t="s">
        <v>620</v>
      </c>
      <c r="J3" s="176" t="s">
        <v>621</v>
      </c>
      <c r="K3" s="176" t="s">
        <v>622</v>
      </c>
      <c r="L3" s="176" t="s">
        <v>623</v>
      </c>
      <c r="M3" s="176" t="s">
        <v>614</v>
      </c>
      <c r="N3" s="176" t="s">
        <v>615</v>
      </c>
    </row>
    <row r="4" spans="2:14" x14ac:dyDescent="0.25">
      <c r="B4" s="172" t="s">
        <v>0</v>
      </c>
      <c r="C4" s="178">
        <v>5.7142857142857144</v>
      </c>
      <c r="D4" s="178">
        <v>14.285714285714285</v>
      </c>
      <c r="E4" s="178">
        <v>22.857142857142858</v>
      </c>
      <c r="F4" s="178">
        <v>5.7142857142857144</v>
      </c>
      <c r="G4" s="178">
        <v>51.428571428571423</v>
      </c>
      <c r="I4" s="211" t="s">
        <v>1</v>
      </c>
      <c r="J4" s="212">
        <f>MAX(C4:C29)</f>
        <v>21.875</v>
      </c>
      <c r="K4" s="206"/>
      <c r="L4" s="206"/>
      <c r="M4" s="206"/>
      <c r="N4" s="206"/>
    </row>
    <row r="5" spans="2:14" x14ac:dyDescent="0.25">
      <c r="B5" s="172" t="s">
        <v>1</v>
      </c>
      <c r="C5" s="178">
        <v>21.875</v>
      </c>
      <c r="D5" s="178">
        <v>9.375</v>
      </c>
      <c r="E5" s="178">
        <v>18.75</v>
      </c>
      <c r="F5" s="178">
        <v>6.25</v>
      </c>
      <c r="G5" s="178">
        <v>43.75</v>
      </c>
      <c r="I5" s="211" t="s">
        <v>21</v>
      </c>
      <c r="J5" s="206"/>
      <c r="K5" s="212">
        <f>MAX(D4:D29)</f>
        <v>45.222072678331088</v>
      </c>
      <c r="L5" s="206"/>
      <c r="M5" s="206"/>
      <c r="N5" s="206"/>
    </row>
    <row r="6" spans="2:14" x14ac:dyDescent="0.25">
      <c r="B6" s="172" t="s">
        <v>2</v>
      </c>
      <c r="C6" s="178">
        <v>7.8125</v>
      </c>
      <c r="D6" s="178">
        <v>29.166666666666668</v>
      </c>
      <c r="E6" s="178">
        <v>22.395833333333336</v>
      </c>
      <c r="F6" s="178">
        <v>8.8541666666666679</v>
      </c>
      <c r="G6" s="178">
        <v>31.770833333333332</v>
      </c>
      <c r="I6" s="211" t="s">
        <v>24</v>
      </c>
      <c r="J6" s="206"/>
      <c r="K6" s="206"/>
      <c r="L6" s="212">
        <f>MAX(E4:E29)</f>
        <v>55.102040816326522</v>
      </c>
      <c r="M6" s="206"/>
      <c r="N6" s="206"/>
    </row>
    <row r="7" spans="2:14" x14ac:dyDescent="0.25">
      <c r="B7" s="172" t="s">
        <v>3</v>
      </c>
      <c r="C7" s="178">
        <v>11.023622047244094</v>
      </c>
      <c r="D7" s="178">
        <v>18.897637795275589</v>
      </c>
      <c r="E7" s="178">
        <v>18.897637795275589</v>
      </c>
      <c r="F7" s="178">
        <v>5.5118110236220472</v>
      </c>
      <c r="G7" s="178">
        <v>45.669291338582681</v>
      </c>
      <c r="I7" s="211" t="s">
        <v>15</v>
      </c>
      <c r="J7" s="206"/>
      <c r="K7" s="206"/>
      <c r="L7" s="206"/>
      <c r="M7" s="212">
        <f>MAX(F4:F29)</f>
        <v>16.417910447761194</v>
      </c>
      <c r="N7" s="206"/>
    </row>
    <row r="8" spans="2:14" x14ac:dyDescent="0.25">
      <c r="B8" s="172" t="s">
        <v>4</v>
      </c>
      <c r="C8" s="178">
        <v>3.0303030303030303</v>
      </c>
      <c r="D8" s="178">
        <v>18.181818181818183</v>
      </c>
      <c r="E8" s="178">
        <v>24.242424242424242</v>
      </c>
      <c r="F8" s="178">
        <v>3.0303030303030303</v>
      </c>
      <c r="G8" s="178">
        <v>51.515151515151516</v>
      </c>
      <c r="I8" s="211" t="s">
        <v>593</v>
      </c>
      <c r="J8" s="206"/>
      <c r="K8" s="206"/>
      <c r="L8" s="206"/>
      <c r="M8" s="206"/>
      <c r="N8" s="213">
        <f>MAX(G4:G29)</f>
        <v>83.333333333333343</v>
      </c>
    </row>
    <row r="9" spans="2:14" x14ac:dyDescent="0.25">
      <c r="B9" s="172" t="s">
        <v>5</v>
      </c>
      <c r="C9" s="178">
        <v>2.5210084033613445</v>
      </c>
      <c r="D9" s="178">
        <v>41.17647058823529</v>
      </c>
      <c r="E9" s="178">
        <v>32.773109243697476</v>
      </c>
      <c r="F9" s="178">
        <v>5.8823529411764701</v>
      </c>
      <c r="G9" s="178">
        <v>17.647058823529413</v>
      </c>
    </row>
    <row r="10" spans="2:14" x14ac:dyDescent="0.25">
      <c r="B10" s="172" t="s">
        <v>6</v>
      </c>
      <c r="C10" s="178">
        <v>10.24390243902439</v>
      </c>
      <c r="D10" s="178">
        <v>22.439024390243905</v>
      </c>
      <c r="E10" s="178">
        <v>45.853658536585371</v>
      </c>
      <c r="F10" s="178">
        <v>3.9024390243902438</v>
      </c>
      <c r="G10" s="178">
        <v>17.560975609756095</v>
      </c>
    </row>
    <row r="11" spans="2:14" x14ac:dyDescent="0.25">
      <c r="B11" s="172" t="s">
        <v>7</v>
      </c>
      <c r="C11" s="178">
        <v>12.121212121212121</v>
      </c>
      <c r="D11" s="178">
        <v>6.0606060606060606</v>
      </c>
      <c r="E11" s="178">
        <v>9.0909090909090917</v>
      </c>
      <c r="F11" s="178">
        <v>6.0606060606060606</v>
      </c>
      <c r="G11" s="178">
        <v>66.666666666666657</v>
      </c>
    </row>
    <row r="12" spans="2:14" x14ac:dyDescent="0.25">
      <c r="B12" s="172" t="s">
        <v>8</v>
      </c>
      <c r="C12" s="178">
        <v>2.7027027027027026</v>
      </c>
      <c r="D12" s="178">
        <v>31.081081081081081</v>
      </c>
      <c r="E12" s="178">
        <v>35.135135135135137</v>
      </c>
      <c r="F12" s="178">
        <v>5.4054054054054053</v>
      </c>
      <c r="G12" s="178">
        <v>25.675675675675674</v>
      </c>
    </row>
    <row r="13" spans="2:14" x14ac:dyDescent="0.25">
      <c r="B13" s="172" t="s">
        <v>9</v>
      </c>
      <c r="C13" s="178">
        <v>5.9171597633136095</v>
      </c>
      <c r="D13" s="178">
        <v>42.603550295857993</v>
      </c>
      <c r="E13" s="178">
        <v>18.34319526627219</v>
      </c>
      <c r="F13" s="178">
        <v>9.4674556213017755</v>
      </c>
      <c r="G13" s="178">
        <v>23.668639053254438</v>
      </c>
    </row>
    <row r="14" spans="2:14" x14ac:dyDescent="0.25">
      <c r="B14" s="172" t="s">
        <v>10</v>
      </c>
      <c r="C14" s="178">
        <v>11.940298507462686</v>
      </c>
      <c r="D14" s="178">
        <v>14.925373134328357</v>
      </c>
      <c r="E14" s="178">
        <v>20.8955223880597</v>
      </c>
      <c r="F14" s="178">
        <v>5.9701492537313428</v>
      </c>
      <c r="G14" s="178">
        <v>46.268656716417908</v>
      </c>
    </row>
    <row r="15" spans="2:14" x14ac:dyDescent="0.25">
      <c r="B15" s="172" t="s">
        <v>11</v>
      </c>
      <c r="C15" s="178">
        <v>2.2727272727272729</v>
      </c>
      <c r="D15" s="178">
        <v>3.7878787878787881</v>
      </c>
      <c r="E15" s="178">
        <v>18.181818181818183</v>
      </c>
      <c r="F15" s="178">
        <v>3.0303030303030303</v>
      </c>
      <c r="G15" s="178">
        <v>72.727272727272734</v>
      </c>
    </row>
    <row r="16" spans="2:14" x14ac:dyDescent="0.25">
      <c r="B16" s="172" t="s">
        <v>12</v>
      </c>
      <c r="C16" s="178">
        <v>2.3809523809523809</v>
      </c>
      <c r="D16" s="178">
        <v>9.5238095238095237</v>
      </c>
      <c r="E16" s="178">
        <v>7.1428571428571423</v>
      </c>
      <c r="F16" s="178">
        <v>3.5714285714285712</v>
      </c>
      <c r="G16" s="178">
        <v>77.38095238095238</v>
      </c>
    </row>
    <row r="17" spans="2:7" x14ac:dyDescent="0.25">
      <c r="B17" s="172" t="s">
        <v>13</v>
      </c>
      <c r="C17" s="178">
        <v>2.6315789473684208</v>
      </c>
      <c r="D17" s="178">
        <v>15.789473684210526</v>
      </c>
      <c r="E17" s="178">
        <v>14.035087719298245</v>
      </c>
      <c r="F17" s="178">
        <v>4.3859649122807012</v>
      </c>
      <c r="G17" s="178">
        <v>63.157894736842103</v>
      </c>
    </row>
    <row r="18" spans="2:7" x14ac:dyDescent="0.25">
      <c r="B18" s="172" t="s">
        <v>302</v>
      </c>
      <c r="C18" s="178">
        <v>1.8518518518518516</v>
      </c>
      <c r="D18" s="178">
        <v>37.037037037037038</v>
      </c>
      <c r="E18" s="178">
        <v>25.925925925925924</v>
      </c>
      <c r="F18" s="178">
        <v>11.111111111111111</v>
      </c>
      <c r="G18" s="178">
        <v>24.074074074074073</v>
      </c>
    </row>
    <row r="19" spans="2:7" x14ac:dyDescent="0.25">
      <c r="B19" s="172" t="s">
        <v>14</v>
      </c>
      <c r="C19" s="178">
        <v>2.5171624713958809</v>
      </c>
      <c r="D19" s="178">
        <v>34.096109839816933</v>
      </c>
      <c r="E19" s="178">
        <v>49.427917620137301</v>
      </c>
      <c r="F19" s="178">
        <v>4.3478260869565215</v>
      </c>
      <c r="G19" s="178">
        <v>9.610983981693364</v>
      </c>
    </row>
    <row r="20" spans="2:7" x14ac:dyDescent="0.25">
      <c r="B20" s="172" t="s">
        <v>15</v>
      </c>
      <c r="C20" s="178">
        <v>11.940298507462686</v>
      </c>
      <c r="D20" s="178">
        <v>8.9552238805970141</v>
      </c>
      <c r="E20" s="178">
        <v>19.402985074626866</v>
      </c>
      <c r="F20" s="178">
        <v>16.417910447761194</v>
      </c>
      <c r="G20" s="178">
        <v>43.283582089552233</v>
      </c>
    </row>
    <row r="21" spans="2:7" x14ac:dyDescent="0.25">
      <c r="B21" s="172" t="s">
        <v>16</v>
      </c>
      <c r="C21" s="178">
        <v>7.0098576122672505</v>
      </c>
      <c r="D21" s="178">
        <v>33.625410733844468</v>
      </c>
      <c r="E21" s="178">
        <v>17.853231106243154</v>
      </c>
      <c r="F21" s="178">
        <v>7.3384446878422782</v>
      </c>
      <c r="G21" s="178">
        <v>34.173055859802851</v>
      </c>
    </row>
    <row r="22" spans="2:7" x14ac:dyDescent="0.25">
      <c r="B22" s="172" t="s">
        <v>17</v>
      </c>
      <c r="C22" s="178">
        <v>7.1428571428571423</v>
      </c>
      <c r="D22" s="178">
        <v>8.9285714285714288</v>
      </c>
      <c r="E22" s="178">
        <v>36.607142857142854</v>
      </c>
      <c r="F22" s="178">
        <v>7.1428571428571423</v>
      </c>
      <c r="G22" s="178">
        <v>40.178571428571431</v>
      </c>
    </row>
    <row r="23" spans="2:7" x14ac:dyDescent="0.25">
      <c r="B23" s="172" t="s">
        <v>18</v>
      </c>
      <c r="C23" s="178">
        <v>7.7777777777777777</v>
      </c>
      <c r="D23" s="178">
        <v>23.888888888888889</v>
      </c>
      <c r="E23" s="178">
        <v>8.3333333333333321</v>
      </c>
      <c r="F23" s="178">
        <v>8.3333333333333321</v>
      </c>
      <c r="G23" s="178">
        <v>51.666666666666671</v>
      </c>
    </row>
    <row r="24" spans="2:7" x14ac:dyDescent="0.25">
      <c r="B24" s="172" t="s">
        <v>19</v>
      </c>
      <c r="C24" s="178">
        <v>2.8846153846153846</v>
      </c>
      <c r="D24" s="178">
        <v>23.076923076923077</v>
      </c>
      <c r="E24" s="178">
        <v>40.384615384615387</v>
      </c>
      <c r="F24" s="178">
        <v>3.8461538461538463</v>
      </c>
      <c r="G24" s="178">
        <v>29.807692307692307</v>
      </c>
    </row>
    <row r="25" spans="2:7" x14ac:dyDescent="0.25">
      <c r="B25" s="172" t="s">
        <v>20</v>
      </c>
      <c r="C25" s="178">
        <v>9.7701149425287355</v>
      </c>
      <c r="D25" s="178">
        <v>12.068965517241379</v>
      </c>
      <c r="E25" s="178">
        <v>10.919540229885058</v>
      </c>
      <c r="F25" s="178">
        <v>9.7701149425287355</v>
      </c>
      <c r="G25" s="178">
        <v>57.47126436781609</v>
      </c>
    </row>
    <row r="26" spans="2:7" x14ac:dyDescent="0.25">
      <c r="B26" s="172" t="s">
        <v>21</v>
      </c>
      <c r="C26" s="178">
        <v>6.1911170928667563</v>
      </c>
      <c r="D26" s="178">
        <v>45.222072678331088</v>
      </c>
      <c r="E26" s="178">
        <v>17.900403768506056</v>
      </c>
      <c r="F26" s="178">
        <v>5.3835800807537009</v>
      </c>
      <c r="G26" s="178">
        <v>25.302826379542399</v>
      </c>
    </row>
    <row r="27" spans="2:7" x14ac:dyDescent="0.25">
      <c r="B27" s="172" t="s">
        <v>22</v>
      </c>
      <c r="C27" s="178">
        <v>12.320916905444127</v>
      </c>
      <c r="D27" s="178">
        <v>29.226361031518628</v>
      </c>
      <c r="E27" s="178">
        <v>11.74785100286533</v>
      </c>
      <c r="F27" s="178">
        <v>6.303724928366762</v>
      </c>
      <c r="G27" s="178">
        <v>40.401146131805163</v>
      </c>
    </row>
    <row r="28" spans="2:7" x14ac:dyDescent="0.25">
      <c r="B28" s="172" t="s">
        <v>593</v>
      </c>
      <c r="C28" s="178">
        <v>2.7777777777777777</v>
      </c>
      <c r="D28" s="178">
        <v>1.3888888888888888</v>
      </c>
      <c r="E28" s="178">
        <v>8.3333333333333321</v>
      </c>
      <c r="F28" s="178">
        <v>4.1666666666666661</v>
      </c>
      <c r="G28" s="178">
        <v>83.333333333333343</v>
      </c>
    </row>
    <row r="29" spans="2:7" x14ac:dyDescent="0.25">
      <c r="B29" s="172" t="s">
        <v>24</v>
      </c>
      <c r="C29" s="178">
        <v>8.1632653061224492</v>
      </c>
      <c r="D29" s="178">
        <v>6.1224489795918364</v>
      </c>
      <c r="E29" s="178">
        <v>55.102040816326522</v>
      </c>
      <c r="F29" s="178">
        <v>4.0816326530612246</v>
      </c>
      <c r="G29" s="178">
        <v>26.530612244897959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&amp;C&amp;"-,полужирный"&amp;16Статистическая информация о результатах IT-опроса населения за 201&amp;"-,обычный"&amp;11 6 год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31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2.7109375" customWidth="1"/>
    <col min="2" max="2" width="35.85546875" customWidth="1"/>
    <col min="3" max="6" width="14.7109375" customWidth="1"/>
    <col min="7" max="7" width="4.28515625" customWidth="1"/>
    <col min="8" max="12" width="20.7109375" customWidth="1"/>
  </cols>
  <sheetData>
    <row r="3" spans="2:6" ht="63.75" x14ac:dyDescent="0.25">
      <c r="B3" s="181" t="s">
        <v>624</v>
      </c>
      <c r="C3" s="179" t="s">
        <v>602</v>
      </c>
      <c r="D3" s="179" t="s">
        <v>603</v>
      </c>
      <c r="E3" s="179" t="s">
        <v>604</v>
      </c>
      <c r="F3" s="176" t="s">
        <v>625</v>
      </c>
    </row>
    <row r="4" spans="2:6" x14ac:dyDescent="0.25">
      <c r="B4" s="172" t="s">
        <v>22</v>
      </c>
      <c r="C4" s="178">
        <v>93.895155938951547</v>
      </c>
      <c r="D4" s="185">
        <v>-4.3132050431320508</v>
      </c>
      <c r="E4" s="178">
        <v>0.92899800928998</v>
      </c>
      <c r="F4" s="178">
        <v>0.86264100862641013</v>
      </c>
    </row>
    <row r="5" spans="2:6" x14ac:dyDescent="0.25">
      <c r="B5" s="172" t="s">
        <v>1</v>
      </c>
      <c r="C5" s="178">
        <v>91.823899371069189</v>
      </c>
      <c r="D5" s="185">
        <v>-4.4025157232704402</v>
      </c>
      <c r="E5" s="178">
        <v>0</v>
      </c>
      <c r="F5" s="178">
        <v>3.7735849056603774</v>
      </c>
    </row>
    <row r="6" spans="2:6" x14ac:dyDescent="0.25">
      <c r="B6" s="172" t="s">
        <v>12</v>
      </c>
      <c r="C6" s="178">
        <v>91.701244813278009</v>
      </c>
      <c r="D6" s="185">
        <v>-5.394190871369295</v>
      </c>
      <c r="E6" s="178">
        <v>0.82987551867219922</v>
      </c>
      <c r="F6" s="178">
        <v>2.0746887966804977</v>
      </c>
    </row>
    <row r="7" spans="2:6" x14ac:dyDescent="0.25">
      <c r="B7" s="172" t="s">
        <v>4</v>
      </c>
      <c r="C7" s="178">
        <v>85.526315789473685</v>
      </c>
      <c r="D7" s="185">
        <v>-8.5526315789473681</v>
      </c>
      <c r="E7" s="178">
        <v>2.6315789473684208</v>
      </c>
      <c r="F7" s="178">
        <v>3.2894736842105261</v>
      </c>
    </row>
    <row r="8" spans="2:6" x14ac:dyDescent="0.25">
      <c r="B8" s="172" t="s">
        <v>13</v>
      </c>
      <c r="C8" s="178">
        <v>85.411140583554385</v>
      </c>
      <c r="D8" s="185">
        <v>-7.6923076923076916</v>
      </c>
      <c r="E8" s="178">
        <v>2.1220159151193632</v>
      </c>
      <c r="F8" s="178">
        <v>4.774535809018567</v>
      </c>
    </row>
    <row r="9" spans="2:6" x14ac:dyDescent="0.25">
      <c r="B9" s="172" t="s">
        <v>19</v>
      </c>
      <c r="C9" s="178">
        <v>84.104046242774558</v>
      </c>
      <c r="D9" s="185">
        <v>-10.98265895953757</v>
      </c>
      <c r="E9" s="178">
        <v>1.7341040462427744</v>
      </c>
      <c r="F9" s="178">
        <v>3.1791907514450863</v>
      </c>
    </row>
    <row r="10" spans="2:6" x14ac:dyDescent="0.25">
      <c r="B10" s="172" t="s">
        <v>10</v>
      </c>
      <c r="C10" s="178">
        <v>82.954545454545467</v>
      </c>
      <c r="D10" s="185">
        <v>-10.795454545454547</v>
      </c>
      <c r="E10" s="178">
        <v>3.4090909090909087</v>
      </c>
      <c r="F10" s="178">
        <v>2.8409090909090908</v>
      </c>
    </row>
    <row r="11" spans="2:6" x14ac:dyDescent="0.25">
      <c r="B11" s="172" t="s">
        <v>8</v>
      </c>
      <c r="C11" s="178">
        <v>81.956155143338947</v>
      </c>
      <c r="D11" s="185">
        <v>-9.9494097807757171</v>
      </c>
      <c r="E11" s="178">
        <v>1.5177065767284992</v>
      </c>
      <c r="F11" s="178">
        <v>6.5767284991568298</v>
      </c>
    </row>
    <row r="12" spans="2:6" x14ac:dyDescent="0.25">
      <c r="B12" s="172" t="s">
        <v>11</v>
      </c>
      <c r="C12" s="178">
        <v>81.818181818181813</v>
      </c>
      <c r="D12" s="185">
        <v>-7.1428571428571423</v>
      </c>
      <c r="E12" s="178">
        <v>1.948051948051948</v>
      </c>
      <c r="F12" s="178">
        <v>9.0909090909090917</v>
      </c>
    </row>
    <row r="13" spans="2:6" x14ac:dyDescent="0.25">
      <c r="B13" s="172" t="s">
        <v>15</v>
      </c>
      <c r="C13" s="178">
        <v>80.645161290322591</v>
      </c>
      <c r="D13" s="185">
        <v>-12.903225806451612</v>
      </c>
      <c r="E13" s="178">
        <v>1.2903225806451613</v>
      </c>
      <c r="F13" s="178">
        <v>5.161290322580645</v>
      </c>
    </row>
    <row r="14" spans="2:6" x14ac:dyDescent="0.25">
      <c r="B14" s="172" t="s">
        <v>593</v>
      </c>
      <c r="C14" s="178">
        <v>80.357142857142861</v>
      </c>
      <c r="D14" s="185">
        <v>-13.392857142857142</v>
      </c>
      <c r="E14" s="178">
        <v>5.3571428571428568</v>
      </c>
      <c r="F14" s="178">
        <v>0.89285714285714279</v>
      </c>
    </row>
    <row r="15" spans="2:6" x14ac:dyDescent="0.25">
      <c r="B15" s="172" t="s">
        <v>0</v>
      </c>
      <c r="C15" s="178">
        <v>79.891304347826093</v>
      </c>
      <c r="D15" s="185">
        <v>-9.7826086956521738</v>
      </c>
      <c r="E15" s="178">
        <v>2.7173913043478262</v>
      </c>
      <c r="F15" s="178">
        <v>7.608695652173914</v>
      </c>
    </row>
    <row r="16" spans="2:6" x14ac:dyDescent="0.25">
      <c r="B16" s="172" t="s">
        <v>18</v>
      </c>
      <c r="C16" s="178">
        <v>77.666666666666657</v>
      </c>
      <c r="D16" s="185">
        <v>-16.666666666666668</v>
      </c>
      <c r="E16" s="178">
        <v>4</v>
      </c>
      <c r="F16" s="178">
        <v>1.6666666666666667</v>
      </c>
    </row>
    <row r="17" spans="2:6" x14ac:dyDescent="0.25">
      <c r="B17" s="172" t="s">
        <v>302</v>
      </c>
      <c r="C17" s="178">
        <v>76.428571428571431</v>
      </c>
      <c r="D17" s="185">
        <v>-15</v>
      </c>
      <c r="E17" s="178">
        <v>2.1428571428571428</v>
      </c>
      <c r="F17" s="178">
        <v>6.4285714285714279</v>
      </c>
    </row>
    <row r="18" spans="2:6" x14ac:dyDescent="0.25">
      <c r="B18" s="172" t="s">
        <v>20</v>
      </c>
      <c r="C18" s="178">
        <v>74.83660130718954</v>
      </c>
      <c r="D18" s="185">
        <v>-11.76470588235294</v>
      </c>
      <c r="E18" s="178">
        <v>8.4967320261437909</v>
      </c>
      <c r="F18" s="178">
        <v>4.9019607843137258</v>
      </c>
    </row>
    <row r="19" spans="2:6" x14ac:dyDescent="0.25">
      <c r="B19" s="172" t="s">
        <v>24</v>
      </c>
      <c r="C19" s="178">
        <v>74.509803921568619</v>
      </c>
      <c r="D19" s="185">
        <v>-24.836601307189543</v>
      </c>
      <c r="E19" s="178">
        <v>0.65359477124183007</v>
      </c>
      <c r="F19" s="178">
        <v>0</v>
      </c>
    </row>
    <row r="20" spans="2:6" x14ac:dyDescent="0.25">
      <c r="B20" s="172" t="s">
        <v>5</v>
      </c>
      <c r="C20" s="178">
        <v>73.770491803278688</v>
      </c>
      <c r="D20" s="185">
        <v>-11.475409836065573</v>
      </c>
      <c r="E20" s="178">
        <v>3.8251366120218582</v>
      </c>
      <c r="F20" s="178">
        <v>10.928961748633879</v>
      </c>
    </row>
    <row r="21" spans="2:6" x14ac:dyDescent="0.25">
      <c r="B21" s="172" t="s">
        <v>21</v>
      </c>
      <c r="C21" s="178">
        <v>70.033296337402888</v>
      </c>
      <c r="D21" s="185">
        <v>-20.976692563817981</v>
      </c>
      <c r="E21" s="178">
        <v>6.1043285238623746</v>
      </c>
      <c r="F21" s="178">
        <v>2.8856825749167592</v>
      </c>
    </row>
    <row r="22" spans="2:6" x14ac:dyDescent="0.25">
      <c r="B22" s="172" t="s">
        <v>17</v>
      </c>
      <c r="C22" s="178">
        <v>69.191919191919197</v>
      </c>
      <c r="D22" s="185">
        <v>-17.676767676767675</v>
      </c>
      <c r="E22" s="178">
        <v>3.535353535353535</v>
      </c>
      <c r="F22" s="178">
        <v>9.5959595959595951</v>
      </c>
    </row>
    <row r="23" spans="2:6" x14ac:dyDescent="0.25">
      <c r="B23" s="172" t="s">
        <v>7</v>
      </c>
      <c r="C23" s="178">
        <v>68.181818181818187</v>
      </c>
      <c r="D23" s="185">
        <v>-4.545454545454545</v>
      </c>
      <c r="E23" s="178">
        <v>5.1948051948051948</v>
      </c>
      <c r="F23" s="178">
        <v>22.077922077922079</v>
      </c>
    </row>
    <row r="24" spans="2:6" x14ac:dyDescent="0.25">
      <c r="B24" s="172" t="s">
        <v>9</v>
      </c>
      <c r="C24" s="178">
        <v>67.063492063492063</v>
      </c>
      <c r="D24" s="185">
        <v>-21.825396825396822</v>
      </c>
      <c r="E24" s="178">
        <v>4.3650793650793647</v>
      </c>
      <c r="F24" s="178">
        <v>6.746031746031746</v>
      </c>
    </row>
    <row r="25" spans="2:6" x14ac:dyDescent="0.25">
      <c r="B25" s="172" t="s">
        <v>3</v>
      </c>
      <c r="C25" s="178">
        <v>66.82692307692308</v>
      </c>
      <c r="D25" s="185">
        <v>-21.634615384615387</v>
      </c>
      <c r="E25" s="178">
        <v>6.25</v>
      </c>
      <c r="F25" s="178">
        <v>5.2884615384615383</v>
      </c>
    </row>
    <row r="26" spans="2:6" x14ac:dyDescent="0.25">
      <c r="B26" s="172" t="s">
        <v>16</v>
      </c>
      <c r="C26" s="178">
        <v>66.636113657195239</v>
      </c>
      <c r="D26" s="185">
        <v>-19.431714023831347</v>
      </c>
      <c r="E26" s="178">
        <v>7.1494042163153066</v>
      </c>
      <c r="F26" s="178">
        <v>6.7827681026581113</v>
      </c>
    </row>
    <row r="27" spans="2:6" x14ac:dyDescent="0.25">
      <c r="B27" s="172" t="s">
        <v>2</v>
      </c>
      <c r="C27" s="178">
        <v>66.006600660066013</v>
      </c>
      <c r="D27" s="185">
        <v>-18.151815181518153</v>
      </c>
      <c r="E27" s="178">
        <v>6.2706270627062706</v>
      </c>
      <c r="F27" s="178">
        <v>9.5709570957095718</v>
      </c>
    </row>
    <row r="28" spans="2:6" x14ac:dyDescent="0.25">
      <c r="B28" s="172" t="s">
        <v>14</v>
      </c>
      <c r="C28" s="178">
        <v>49.75124378109453</v>
      </c>
      <c r="D28" s="185">
        <v>-38.059701492537314</v>
      </c>
      <c r="E28" s="178">
        <v>7.7114427860696511</v>
      </c>
      <c r="F28" s="178">
        <v>4.4776119402985071</v>
      </c>
    </row>
    <row r="29" spans="2:6" x14ac:dyDescent="0.25">
      <c r="B29" s="172" t="s">
        <v>6</v>
      </c>
      <c r="C29" s="178">
        <v>35.779816513761467</v>
      </c>
      <c r="D29" s="185">
        <v>-52.752293577981654</v>
      </c>
      <c r="E29" s="178">
        <v>2.7522935779816518</v>
      </c>
      <c r="F29" s="178">
        <v>8.7155963302752291</v>
      </c>
    </row>
    <row r="31" spans="2:6" x14ac:dyDescent="0.25">
      <c r="D31" s="145"/>
    </row>
  </sheetData>
  <sortState ref="B4:F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29"/>
  <sheetViews>
    <sheetView view="pageBreakPreview" zoomScale="85" zoomScaleNormal="70" zoomScaleSheetLayoutView="85" workbookViewId="0">
      <selection activeCell="H2" sqref="H2:L7"/>
    </sheetView>
  </sheetViews>
  <sheetFormatPr defaultRowHeight="15" x14ac:dyDescent="0.25"/>
  <cols>
    <col min="2" max="2" width="35.85546875" customWidth="1"/>
    <col min="3" max="6" width="14.7109375" customWidth="1"/>
    <col min="7" max="7" width="3" customWidth="1"/>
    <col min="8" max="12" width="20.7109375" customWidth="1"/>
    <col min="13" max="13" width="9.28515625" customWidth="1"/>
    <col min="14" max="14" width="20.7109375" customWidth="1"/>
    <col min="15" max="15" width="11.7109375" customWidth="1"/>
    <col min="16" max="29" width="20.7109375" customWidth="1"/>
  </cols>
  <sheetData>
    <row r="2" spans="2:13" ht="18.75" x14ac:dyDescent="0.3">
      <c r="H2" s="204"/>
      <c r="I2" s="207" t="s">
        <v>641</v>
      </c>
      <c r="J2" s="204"/>
      <c r="K2" s="204"/>
      <c r="L2" s="204"/>
      <c r="M2" s="204"/>
    </row>
    <row r="3" spans="2:13" ht="89.25" x14ac:dyDescent="0.25">
      <c r="B3" s="181" t="s">
        <v>626</v>
      </c>
      <c r="C3" s="177" t="s">
        <v>627</v>
      </c>
      <c r="D3" s="177" t="s">
        <v>628</v>
      </c>
      <c r="E3" s="177" t="s">
        <v>614</v>
      </c>
      <c r="F3" s="177" t="s">
        <v>615</v>
      </c>
      <c r="H3" s="181" t="s">
        <v>626</v>
      </c>
      <c r="I3" s="177" t="s">
        <v>627</v>
      </c>
      <c r="J3" s="177" t="s">
        <v>628</v>
      </c>
      <c r="K3" s="177" t="s">
        <v>614</v>
      </c>
      <c r="L3" s="177" t="s">
        <v>615</v>
      </c>
      <c r="M3" s="208"/>
    </row>
    <row r="4" spans="2:13" x14ac:dyDescent="0.25">
      <c r="B4" s="172" t="s">
        <v>0</v>
      </c>
      <c r="C4" s="178">
        <v>11.76470588235294</v>
      </c>
      <c r="D4" s="178">
        <v>26.47058823529412</v>
      </c>
      <c r="E4" s="178">
        <v>2.9411764705882351</v>
      </c>
      <c r="F4" s="178">
        <v>58.82352941176471</v>
      </c>
      <c r="H4" s="211" t="s">
        <v>1</v>
      </c>
      <c r="I4" s="212">
        <f>MAX(C4:C29)</f>
        <v>38.03921568627451</v>
      </c>
      <c r="J4" s="206"/>
      <c r="K4" s="206"/>
      <c r="L4" s="206"/>
      <c r="M4" s="210"/>
    </row>
    <row r="5" spans="2:13" x14ac:dyDescent="0.25">
      <c r="B5" s="172" t="s">
        <v>1</v>
      </c>
      <c r="C5" s="178">
        <v>22.58064516129032</v>
      </c>
      <c r="D5" s="178">
        <v>19.35483870967742</v>
      </c>
      <c r="E5" s="178">
        <v>0</v>
      </c>
      <c r="F5" s="178">
        <v>58.064516129032263</v>
      </c>
      <c r="H5" s="211" t="s">
        <v>21</v>
      </c>
      <c r="I5" s="206"/>
      <c r="J5" s="212">
        <f>MAX(D4:D29)</f>
        <v>63.636363636363633</v>
      </c>
      <c r="K5" s="206"/>
      <c r="L5" s="206"/>
      <c r="M5" s="210"/>
    </row>
    <row r="6" spans="2:13" x14ac:dyDescent="0.25">
      <c r="B6" s="172" t="s">
        <v>2</v>
      </c>
      <c r="C6" s="178">
        <v>16.265060240963855</v>
      </c>
      <c r="D6" s="178">
        <v>32.53012048192771</v>
      </c>
      <c r="E6" s="178">
        <v>4.2168674698795181</v>
      </c>
      <c r="F6" s="178">
        <v>46.987951807228917</v>
      </c>
      <c r="H6" s="211" t="s">
        <v>24</v>
      </c>
      <c r="I6" s="206"/>
      <c r="J6" s="206"/>
      <c r="K6" s="212">
        <f>MAX(E4:E29)</f>
        <v>10.9375</v>
      </c>
      <c r="L6" s="206"/>
      <c r="M6" s="210"/>
    </row>
    <row r="7" spans="2:13" x14ac:dyDescent="0.25">
      <c r="B7" s="172" t="s">
        <v>3</v>
      </c>
      <c r="C7" s="178">
        <v>14.864864864864865</v>
      </c>
      <c r="D7" s="178">
        <v>37.837837837837839</v>
      </c>
      <c r="E7" s="178">
        <v>6.756756756756757</v>
      </c>
      <c r="F7" s="178">
        <v>40.54054054054054</v>
      </c>
      <c r="H7" s="211" t="s">
        <v>15</v>
      </c>
      <c r="I7" s="206"/>
      <c r="J7" s="206"/>
      <c r="K7" s="206"/>
      <c r="L7" s="213">
        <f>MAX(F4:F29)</f>
        <v>78.125</v>
      </c>
      <c r="M7" s="210"/>
    </row>
    <row r="8" spans="2:13" x14ac:dyDescent="0.25">
      <c r="B8" s="172" t="s">
        <v>4</v>
      </c>
      <c r="C8" s="178">
        <v>26.315789473684209</v>
      </c>
      <c r="D8" s="178">
        <v>28.947368421052634</v>
      </c>
      <c r="E8" s="178">
        <v>5.2631578947368416</v>
      </c>
      <c r="F8" s="178">
        <v>39.473684210526315</v>
      </c>
      <c r="H8" s="209"/>
      <c r="I8" s="210"/>
      <c r="J8" s="210"/>
      <c r="K8" s="210"/>
      <c r="L8" s="210"/>
      <c r="M8" s="214"/>
    </row>
    <row r="9" spans="2:13" x14ac:dyDescent="0.25">
      <c r="B9" s="172" t="s">
        <v>5</v>
      </c>
      <c r="C9" s="178">
        <v>12.5</v>
      </c>
      <c r="D9" s="178">
        <v>27.500000000000004</v>
      </c>
      <c r="E9" s="178">
        <v>7.5</v>
      </c>
      <c r="F9" s="178">
        <v>52.5</v>
      </c>
    </row>
    <row r="10" spans="2:13" x14ac:dyDescent="0.25">
      <c r="B10" s="172" t="s">
        <v>6</v>
      </c>
      <c r="C10" s="178">
        <v>38.03921568627451</v>
      </c>
      <c r="D10" s="178">
        <v>43.921568627450981</v>
      </c>
      <c r="E10" s="178">
        <v>1.9607843137254901</v>
      </c>
      <c r="F10" s="178">
        <v>16.078431372549019</v>
      </c>
    </row>
    <row r="11" spans="2:13" x14ac:dyDescent="0.25">
      <c r="B11" s="172" t="s">
        <v>7</v>
      </c>
      <c r="C11" s="178">
        <v>3.125</v>
      </c>
      <c r="D11" s="178">
        <v>15.625</v>
      </c>
      <c r="E11" s="178">
        <v>3.125</v>
      </c>
      <c r="F11" s="178">
        <v>78.125</v>
      </c>
    </row>
    <row r="12" spans="2:13" x14ac:dyDescent="0.25">
      <c r="B12" s="172" t="s">
        <v>8</v>
      </c>
      <c r="C12" s="178">
        <v>9.4170403587443943</v>
      </c>
      <c r="D12" s="178">
        <v>35.426008968609871</v>
      </c>
      <c r="E12" s="178">
        <v>2.6905829596412558</v>
      </c>
      <c r="F12" s="178">
        <v>52.46636771300448</v>
      </c>
    </row>
    <row r="13" spans="2:13" x14ac:dyDescent="0.25">
      <c r="B13" s="172" t="s">
        <v>9</v>
      </c>
      <c r="C13" s="178">
        <v>16.447368421052634</v>
      </c>
      <c r="D13" s="178">
        <v>43.421052631578952</v>
      </c>
      <c r="E13" s="178">
        <v>9.2105263157894726</v>
      </c>
      <c r="F13" s="178">
        <v>30.921052631578949</v>
      </c>
    </row>
    <row r="14" spans="2:13" x14ac:dyDescent="0.25">
      <c r="B14" s="172" t="s">
        <v>10</v>
      </c>
      <c r="C14" s="178">
        <v>19.117647058823529</v>
      </c>
      <c r="D14" s="178">
        <v>36.764705882352942</v>
      </c>
      <c r="E14" s="178">
        <v>1.4705882352941175</v>
      </c>
      <c r="F14" s="178">
        <v>42.647058823529413</v>
      </c>
    </row>
    <row r="15" spans="2:13" x14ac:dyDescent="0.25">
      <c r="B15" s="172" t="s">
        <v>11</v>
      </c>
      <c r="C15" s="178">
        <v>6.8702290076335881</v>
      </c>
      <c r="D15" s="178">
        <v>21.374045801526716</v>
      </c>
      <c r="E15" s="178">
        <v>2.2900763358778624</v>
      </c>
      <c r="F15" s="178">
        <v>69.465648854961842</v>
      </c>
    </row>
    <row r="16" spans="2:13" x14ac:dyDescent="0.25">
      <c r="B16" s="172" t="s">
        <v>12</v>
      </c>
      <c r="C16" s="178">
        <v>12.903225806451612</v>
      </c>
      <c r="D16" s="178">
        <v>19.35483870967742</v>
      </c>
      <c r="E16" s="178">
        <v>3.225806451612903</v>
      </c>
      <c r="F16" s="178">
        <v>64.516129032258064</v>
      </c>
    </row>
    <row r="17" spans="2:6" x14ac:dyDescent="0.25">
      <c r="B17" s="172" t="s">
        <v>13</v>
      </c>
      <c r="C17" s="178">
        <v>10.92436974789916</v>
      </c>
      <c r="D17" s="178">
        <v>25.210084033613445</v>
      </c>
      <c r="E17" s="178">
        <v>4.2016806722689077</v>
      </c>
      <c r="F17" s="178">
        <v>59.663865546218489</v>
      </c>
    </row>
    <row r="18" spans="2:6" x14ac:dyDescent="0.25">
      <c r="B18" s="172" t="s">
        <v>302</v>
      </c>
      <c r="C18" s="178">
        <v>14.035087719298245</v>
      </c>
      <c r="D18" s="178">
        <v>22.807017543859647</v>
      </c>
      <c r="E18" s="178">
        <v>10.526315789473683</v>
      </c>
      <c r="F18" s="178">
        <v>52.631578947368418</v>
      </c>
    </row>
    <row r="19" spans="2:6" x14ac:dyDescent="0.25">
      <c r="B19" s="172" t="s">
        <v>14</v>
      </c>
      <c r="C19" s="178">
        <v>27.556818181818183</v>
      </c>
      <c r="D19" s="178">
        <v>49.147727272727273</v>
      </c>
      <c r="E19" s="178">
        <v>2.5568181818181821</v>
      </c>
      <c r="F19" s="178">
        <v>20.738636363636363</v>
      </c>
    </row>
    <row r="20" spans="2:6" x14ac:dyDescent="0.25">
      <c r="B20" s="172" t="s">
        <v>15</v>
      </c>
      <c r="C20" s="178">
        <v>10.9375</v>
      </c>
      <c r="D20" s="178">
        <v>37.5</v>
      </c>
      <c r="E20" s="178">
        <v>10.9375</v>
      </c>
      <c r="F20" s="178">
        <v>40.625</v>
      </c>
    </row>
    <row r="21" spans="2:6" x14ac:dyDescent="0.25">
      <c r="B21" s="172" t="s">
        <v>16</v>
      </c>
      <c r="C21" s="178">
        <v>14.631197097944376</v>
      </c>
      <c r="D21" s="178">
        <v>32.527206771463121</v>
      </c>
      <c r="E21" s="178">
        <v>6.2877871825876657</v>
      </c>
      <c r="F21" s="178">
        <v>46.553808948004836</v>
      </c>
    </row>
    <row r="22" spans="2:6" x14ac:dyDescent="0.25">
      <c r="B22" s="172" t="s">
        <v>17</v>
      </c>
      <c r="C22" s="178">
        <v>16.101694915254235</v>
      </c>
      <c r="D22" s="178">
        <v>33.898305084745758</v>
      </c>
      <c r="E22" s="178">
        <v>2.5423728813559325</v>
      </c>
      <c r="F22" s="178">
        <v>47.457627118644069</v>
      </c>
    </row>
    <row r="23" spans="2:6" x14ac:dyDescent="0.25">
      <c r="B23" s="172" t="s">
        <v>18</v>
      </c>
      <c r="C23" s="178">
        <v>18.627450980392158</v>
      </c>
      <c r="D23" s="178">
        <v>33.333333333333329</v>
      </c>
      <c r="E23" s="178">
        <v>4.9019607843137258</v>
      </c>
      <c r="F23" s="178">
        <v>43.137254901960787</v>
      </c>
    </row>
    <row r="24" spans="2:6" x14ac:dyDescent="0.25">
      <c r="B24" s="172" t="s">
        <v>19</v>
      </c>
      <c r="C24" s="178">
        <v>15.54054054054054</v>
      </c>
      <c r="D24" s="178">
        <v>25.675675675675674</v>
      </c>
      <c r="E24" s="178">
        <v>7.4324324324324325</v>
      </c>
      <c r="F24" s="178">
        <v>51.351351351351347</v>
      </c>
    </row>
    <row r="25" spans="2:6" x14ac:dyDescent="0.25">
      <c r="B25" s="172" t="s">
        <v>20</v>
      </c>
      <c r="C25" s="178">
        <v>13.48314606741573</v>
      </c>
      <c r="D25" s="178">
        <v>28.651685393258425</v>
      </c>
      <c r="E25" s="178">
        <v>5.0561797752808983</v>
      </c>
      <c r="F25" s="178">
        <v>52.80898876404494</v>
      </c>
    </row>
    <row r="26" spans="2:6" x14ac:dyDescent="0.25">
      <c r="B26" s="172" t="s">
        <v>21</v>
      </c>
      <c r="C26" s="178">
        <v>14.378029079159935</v>
      </c>
      <c r="D26" s="178">
        <v>42.003231017770595</v>
      </c>
      <c r="E26" s="178">
        <v>3.7156704361873989</v>
      </c>
      <c r="F26" s="178">
        <v>39.903069466882066</v>
      </c>
    </row>
    <row r="27" spans="2:6" x14ac:dyDescent="0.25">
      <c r="B27" s="172" t="s">
        <v>22</v>
      </c>
      <c r="C27" s="178">
        <v>18.530351437699679</v>
      </c>
      <c r="D27" s="178">
        <v>24.600638977635782</v>
      </c>
      <c r="E27" s="178">
        <v>4.7923322683706067</v>
      </c>
      <c r="F27" s="178">
        <v>52.076677316293932</v>
      </c>
    </row>
    <row r="28" spans="2:6" x14ac:dyDescent="0.25">
      <c r="B28" s="172" t="s">
        <v>593</v>
      </c>
      <c r="C28" s="178">
        <v>9.8901098901098905</v>
      </c>
      <c r="D28" s="178">
        <v>24.175824175824175</v>
      </c>
      <c r="E28" s="178">
        <v>2.197802197802198</v>
      </c>
      <c r="F28" s="178">
        <v>63.73626373626373</v>
      </c>
    </row>
    <row r="29" spans="2:6" x14ac:dyDescent="0.25">
      <c r="B29" s="172" t="s">
        <v>24</v>
      </c>
      <c r="C29" s="178">
        <v>5.4545454545454541</v>
      </c>
      <c r="D29" s="178">
        <v>63.636363636363633</v>
      </c>
      <c r="E29" s="178">
        <v>1.8181818181818181</v>
      </c>
      <c r="F29" s="178">
        <v>29.09090909090909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E31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4.5703125" customWidth="1"/>
    <col min="2" max="2" width="35.85546875" customWidth="1"/>
    <col min="3" max="5" width="14.7109375" customWidth="1"/>
    <col min="6" max="6" width="7.140625" customWidth="1"/>
    <col min="7" max="15" width="20.7109375" customWidth="1"/>
  </cols>
  <sheetData>
    <row r="3" spans="2:5" ht="51" x14ac:dyDescent="0.25">
      <c r="B3" s="181" t="s">
        <v>629</v>
      </c>
      <c r="C3" s="179" t="s">
        <v>602</v>
      </c>
      <c r="D3" s="179" t="s">
        <v>603</v>
      </c>
      <c r="E3" s="179" t="s">
        <v>604</v>
      </c>
    </row>
    <row r="4" spans="2:5" x14ac:dyDescent="0.25">
      <c r="B4" s="172" t="s">
        <v>1</v>
      </c>
      <c r="C4" s="178">
        <v>99.371069182389945</v>
      </c>
      <c r="D4" s="185">
        <v>0</v>
      </c>
      <c r="E4" s="178">
        <v>0.62893081761006298</v>
      </c>
    </row>
    <row r="5" spans="2:5" x14ac:dyDescent="0.25">
      <c r="B5" s="172" t="s">
        <v>7</v>
      </c>
      <c r="C5" s="178">
        <v>98.701298701298697</v>
      </c>
      <c r="D5" s="185">
        <v>-0.64935064935064934</v>
      </c>
      <c r="E5" s="178">
        <v>0.64935064935064934</v>
      </c>
    </row>
    <row r="6" spans="2:5" x14ac:dyDescent="0.25">
      <c r="B6" s="172" t="s">
        <v>4</v>
      </c>
      <c r="C6" s="178">
        <v>98.026315789473699</v>
      </c>
      <c r="D6" s="185">
        <v>-1.9736842105263157</v>
      </c>
      <c r="E6" s="178">
        <v>0</v>
      </c>
    </row>
    <row r="7" spans="2:5" x14ac:dyDescent="0.25">
      <c r="B7" s="172" t="s">
        <v>22</v>
      </c>
      <c r="C7" s="178">
        <v>97.67750497677504</v>
      </c>
      <c r="D7" s="185">
        <v>-1.7916390179163901</v>
      </c>
      <c r="E7" s="178">
        <v>0.53085600530856003</v>
      </c>
    </row>
    <row r="8" spans="2:5" x14ac:dyDescent="0.25">
      <c r="B8" s="172" t="s">
        <v>11</v>
      </c>
      <c r="C8" s="178">
        <v>97.402597402597394</v>
      </c>
      <c r="D8" s="185">
        <v>-1.948051948051948</v>
      </c>
      <c r="E8" s="178">
        <v>0.64935064935064934</v>
      </c>
    </row>
    <row r="9" spans="2:5" x14ac:dyDescent="0.25">
      <c r="B9" s="172" t="s">
        <v>8</v>
      </c>
      <c r="C9" s="178">
        <v>96.290050590219224</v>
      </c>
      <c r="D9" s="185">
        <v>-3.5413153456998314</v>
      </c>
      <c r="E9" s="178">
        <v>0.16863406408094433</v>
      </c>
    </row>
    <row r="10" spans="2:5" x14ac:dyDescent="0.25">
      <c r="B10" s="172" t="s">
        <v>12</v>
      </c>
      <c r="C10" s="178">
        <v>95.850622406639019</v>
      </c>
      <c r="D10" s="185">
        <v>-2.904564315352697</v>
      </c>
      <c r="E10" s="178">
        <v>1.2448132780082988</v>
      </c>
    </row>
    <row r="11" spans="2:5" x14ac:dyDescent="0.25">
      <c r="B11" s="172" t="s">
        <v>15</v>
      </c>
      <c r="C11" s="178">
        <v>95.483870967741936</v>
      </c>
      <c r="D11" s="185">
        <v>-4.5161290322580641</v>
      </c>
      <c r="E11" s="178">
        <v>0</v>
      </c>
    </row>
    <row r="12" spans="2:5" x14ac:dyDescent="0.25">
      <c r="B12" s="172" t="s">
        <v>10</v>
      </c>
      <c r="C12" s="178">
        <v>95.454545454545453</v>
      </c>
      <c r="D12" s="185">
        <v>-3.9772727272727275</v>
      </c>
      <c r="E12" s="178">
        <v>0.56818181818181823</v>
      </c>
    </row>
    <row r="13" spans="2:5" x14ac:dyDescent="0.25">
      <c r="B13" s="172" t="s">
        <v>13</v>
      </c>
      <c r="C13" s="178">
        <v>95.225464190981427</v>
      </c>
      <c r="D13" s="185">
        <v>-3.9787798408488064</v>
      </c>
      <c r="E13" s="178">
        <v>0.79575596816976124</v>
      </c>
    </row>
    <row r="14" spans="2:5" x14ac:dyDescent="0.25">
      <c r="B14" s="172" t="s">
        <v>0</v>
      </c>
      <c r="C14" s="178">
        <v>94.565217391304344</v>
      </c>
      <c r="D14" s="185">
        <v>-3.2608695652173911</v>
      </c>
      <c r="E14" s="178">
        <v>2.1739130434782608</v>
      </c>
    </row>
    <row r="15" spans="2:5" x14ac:dyDescent="0.25">
      <c r="B15" s="172" t="s">
        <v>18</v>
      </c>
      <c r="C15" s="178">
        <v>94.333333333333329</v>
      </c>
      <c r="D15" s="185">
        <v>-4.666666666666667</v>
      </c>
      <c r="E15" s="178">
        <v>1</v>
      </c>
    </row>
    <row r="16" spans="2:5" x14ac:dyDescent="0.25">
      <c r="B16" s="172" t="s">
        <v>302</v>
      </c>
      <c r="C16" s="178">
        <v>94.285714285714306</v>
      </c>
      <c r="D16" s="185">
        <v>-5.7142857142857144</v>
      </c>
      <c r="E16" s="178">
        <v>0</v>
      </c>
    </row>
    <row r="17" spans="2:5" x14ac:dyDescent="0.25">
      <c r="B17" s="172" t="s">
        <v>5</v>
      </c>
      <c r="C17" s="178">
        <v>93.989071038251367</v>
      </c>
      <c r="D17" s="185">
        <v>-4.918032786885246</v>
      </c>
      <c r="E17" s="178">
        <v>1.0928961748633881</v>
      </c>
    </row>
    <row r="18" spans="2:5" x14ac:dyDescent="0.25">
      <c r="B18" s="172" t="s">
        <v>19</v>
      </c>
      <c r="C18" s="178">
        <v>93.930635838150295</v>
      </c>
      <c r="D18" s="185">
        <v>-4.9132947976878611</v>
      </c>
      <c r="E18" s="178">
        <v>1.1560693641618496</v>
      </c>
    </row>
    <row r="19" spans="2:5" x14ac:dyDescent="0.25">
      <c r="B19" s="172" t="s">
        <v>593</v>
      </c>
      <c r="C19" s="178">
        <v>91.071428571428569</v>
      </c>
      <c r="D19" s="185">
        <v>-5.3571428571428577</v>
      </c>
      <c r="E19" s="178">
        <v>3.5714285714285712</v>
      </c>
    </row>
    <row r="20" spans="2:5" x14ac:dyDescent="0.25">
      <c r="B20" s="172" t="s">
        <v>20</v>
      </c>
      <c r="C20" s="178">
        <v>90.522875816993476</v>
      </c>
      <c r="D20" s="185">
        <v>-5.2287581699346397</v>
      </c>
      <c r="E20" s="178">
        <v>4.2483660130718954</v>
      </c>
    </row>
    <row r="21" spans="2:5" x14ac:dyDescent="0.25">
      <c r="B21" s="172" t="s">
        <v>14</v>
      </c>
      <c r="C21" s="178">
        <v>89.303482587064678</v>
      </c>
      <c r="D21" s="185">
        <v>-7.4626865671641784</v>
      </c>
      <c r="E21" s="178">
        <v>3.233830845771144</v>
      </c>
    </row>
    <row r="22" spans="2:5" x14ac:dyDescent="0.25">
      <c r="B22" s="172" t="s">
        <v>21</v>
      </c>
      <c r="C22" s="178">
        <v>88.013318534961144</v>
      </c>
      <c r="D22" s="185">
        <v>-8.657047724750278</v>
      </c>
      <c r="E22" s="178">
        <v>3.3296337402885685</v>
      </c>
    </row>
    <row r="23" spans="2:5" x14ac:dyDescent="0.25">
      <c r="B23" s="172" t="s">
        <v>2</v>
      </c>
      <c r="C23" s="178">
        <v>87.458745874587464</v>
      </c>
      <c r="D23" s="185">
        <v>-10.891089108910892</v>
      </c>
      <c r="E23" s="178">
        <v>1.6501650165016499</v>
      </c>
    </row>
    <row r="24" spans="2:5" x14ac:dyDescent="0.25">
      <c r="B24" s="172" t="s">
        <v>3</v>
      </c>
      <c r="C24" s="178">
        <v>85.57692307692308</v>
      </c>
      <c r="D24" s="185">
        <v>-12.5</v>
      </c>
      <c r="E24" s="178">
        <v>1.9230769230769231</v>
      </c>
    </row>
    <row r="25" spans="2:5" x14ac:dyDescent="0.25">
      <c r="B25" s="172" t="s">
        <v>16</v>
      </c>
      <c r="C25" s="178">
        <v>85.151237396883602</v>
      </c>
      <c r="D25" s="185">
        <v>-11.182401466544455</v>
      </c>
      <c r="E25" s="178">
        <v>3.6663611365719522</v>
      </c>
    </row>
    <row r="26" spans="2:5" x14ac:dyDescent="0.25">
      <c r="B26" s="172" t="s">
        <v>9</v>
      </c>
      <c r="C26" s="178">
        <v>84.126984126984127</v>
      </c>
      <c r="D26" s="185">
        <v>-15.079365079365079</v>
      </c>
      <c r="E26" s="178">
        <v>0.79365079365079361</v>
      </c>
    </row>
    <row r="27" spans="2:5" x14ac:dyDescent="0.25">
      <c r="B27" s="172" t="s">
        <v>17</v>
      </c>
      <c r="C27" s="178">
        <v>79.292929292929287</v>
      </c>
      <c r="D27" s="185">
        <v>-20.202020202020201</v>
      </c>
      <c r="E27" s="178">
        <v>0.50505050505050508</v>
      </c>
    </row>
    <row r="28" spans="2:5" x14ac:dyDescent="0.25">
      <c r="B28" s="172" t="s">
        <v>6</v>
      </c>
      <c r="C28" s="178">
        <v>74.77064220183486</v>
      </c>
      <c r="D28" s="185">
        <v>-22.01834862385321</v>
      </c>
      <c r="E28" s="178">
        <v>3.2110091743119269</v>
      </c>
    </row>
    <row r="29" spans="2:5" x14ac:dyDescent="0.25">
      <c r="B29" s="172" t="s">
        <v>24</v>
      </c>
      <c r="C29" s="178">
        <v>71.895424836601308</v>
      </c>
      <c r="D29" s="185">
        <v>-28.104575163398692</v>
      </c>
      <c r="E29" s="178">
        <v>0</v>
      </c>
    </row>
    <row r="31" spans="2:5" x14ac:dyDescent="0.25">
      <c r="D31" s="145"/>
    </row>
  </sheetData>
  <sortState ref="B4:E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N29"/>
  <sheetViews>
    <sheetView view="pageBreakPreview" zoomScale="60" zoomScaleNormal="85" workbookViewId="0">
      <selection activeCell="S187" sqref="S187"/>
    </sheetView>
  </sheetViews>
  <sheetFormatPr defaultRowHeight="15" x14ac:dyDescent="0.25"/>
  <cols>
    <col min="2" max="2" width="35.85546875" customWidth="1"/>
    <col min="3" max="7" width="14.7109375" customWidth="1"/>
    <col min="8" max="8" width="4.85546875" customWidth="1"/>
    <col min="9" max="14" width="20.7109375" customWidth="1"/>
    <col min="15" max="15" width="1.7109375" customWidth="1"/>
    <col min="16" max="29" width="20.7109375" customWidth="1"/>
  </cols>
  <sheetData>
    <row r="2" spans="2:14" ht="18.75" x14ac:dyDescent="0.3">
      <c r="I2" s="204"/>
      <c r="J2" s="207" t="s">
        <v>641</v>
      </c>
      <c r="K2" s="204"/>
      <c r="L2" s="204"/>
      <c r="M2" s="204"/>
      <c r="N2" s="204"/>
    </row>
    <row r="3" spans="2:14" ht="89.25" x14ac:dyDescent="0.25">
      <c r="B3" s="181" t="s">
        <v>630</v>
      </c>
      <c r="C3" s="176" t="s">
        <v>631</v>
      </c>
      <c r="D3" s="176" t="s">
        <v>632</v>
      </c>
      <c r="E3" s="177" t="s">
        <v>633</v>
      </c>
      <c r="F3" s="176" t="s">
        <v>614</v>
      </c>
      <c r="G3" s="176" t="s">
        <v>615</v>
      </c>
      <c r="I3" s="181" t="s">
        <v>620</v>
      </c>
      <c r="J3" s="176" t="s">
        <v>621</v>
      </c>
      <c r="K3" s="176" t="s">
        <v>622</v>
      </c>
      <c r="L3" s="176" t="s">
        <v>623</v>
      </c>
      <c r="M3" s="176" t="s">
        <v>614</v>
      </c>
      <c r="N3" s="176" t="s">
        <v>615</v>
      </c>
    </row>
    <row r="4" spans="2:14" x14ac:dyDescent="0.25">
      <c r="B4" s="172" t="s">
        <v>0</v>
      </c>
      <c r="C4" s="178">
        <v>1.639344262295082</v>
      </c>
      <c r="D4" s="178">
        <v>18.032786885245901</v>
      </c>
      <c r="E4" s="178">
        <v>16.393442622950818</v>
      </c>
      <c r="F4" s="178">
        <v>4.918032786885246</v>
      </c>
      <c r="G4" s="178">
        <v>59.016393442622949</v>
      </c>
      <c r="I4" s="211" t="s">
        <v>1</v>
      </c>
      <c r="J4" s="212">
        <f>MAX(C4:C29)</f>
        <v>25</v>
      </c>
      <c r="K4" s="206"/>
      <c r="L4" s="206"/>
      <c r="M4" s="206"/>
      <c r="N4" s="206"/>
    </row>
    <row r="5" spans="2:14" x14ac:dyDescent="0.25">
      <c r="B5" s="172" t="s">
        <v>1</v>
      </c>
      <c r="C5" s="178">
        <v>25</v>
      </c>
      <c r="D5" s="178">
        <v>4.1666666666666661</v>
      </c>
      <c r="E5" s="178">
        <v>0</v>
      </c>
      <c r="F5" s="178">
        <v>0</v>
      </c>
      <c r="G5" s="178">
        <v>70.833333333333343</v>
      </c>
      <c r="I5" s="211" t="s">
        <v>6</v>
      </c>
      <c r="J5" s="206"/>
      <c r="K5" s="212">
        <f>MAX(D4:D29)</f>
        <v>43.262411347517734</v>
      </c>
      <c r="L5" s="206"/>
      <c r="M5" s="206"/>
      <c r="N5" s="206"/>
    </row>
    <row r="6" spans="2:14" x14ac:dyDescent="0.25">
      <c r="B6" s="172" t="s">
        <v>2</v>
      </c>
      <c r="C6" s="178">
        <v>5.1282051282051277</v>
      </c>
      <c r="D6" s="178">
        <v>24.358974358974358</v>
      </c>
      <c r="E6" s="178">
        <v>17.948717948717949</v>
      </c>
      <c r="F6" s="178">
        <v>6.4102564102564097</v>
      </c>
      <c r="G6" s="178">
        <v>46.153846153846153</v>
      </c>
      <c r="I6" s="211" t="s">
        <v>24</v>
      </c>
      <c r="J6" s="206"/>
      <c r="K6" s="206"/>
      <c r="L6" s="212">
        <f>MAX(E4:E29)</f>
        <v>55.932203389830505</v>
      </c>
      <c r="M6" s="206"/>
      <c r="N6" s="206"/>
    </row>
    <row r="7" spans="2:14" x14ac:dyDescent="0.25">
      <c r="B7" s="172" t="s">
        <v>3</v>
      </c>
      <c r="C7" s="178">
        <v>4.2016806722689077</v>
      </c>
      <c r="D7" s="178">
        <v>24.369747899159663</v>
      </c>
      <c r="E7" s="178">
        <v>17.647058823529413</v>
      </c>
      <c r="F7" s="178">
        <v>3.3613445378151261</v>
      </c>
      <c r="G7" s="178">
        <v>50.420168067226889</v>
      </c>
      <c r="I7" s="211" t="s">
        <v>15</v>
      </c>
      <c r="J7" s="206"/>
      <c r="K7" s="206"/>
      <c r="L7" s="206"/>
      <c r="M7" s="212">
        <f>MAX(F4:F29)</f>
        <v>16.981132075471699</v>
      </c>
      <c r="N7" s="206"/>
    </row>
    <row r="8" spans="2:14" x14ac:dyDescent="0.25">
      <c r="B8" s="172" t="s">
        <v>4</v>
      </c>
      <c r="C8" s="178">
        <v>0</v>
      </c>
      <c r="D8" s="178">
        <v>18.518518518518519</v>
      </c>
      <c r="E8" s="178">
        <v>3.7037037037037033</v>
      </c>
      <c r="F8" s="178">
        <v>7.4074074074074066</v>
      </c>
      <c r="G8" s="178">
        <v>70.370370370370367</v>
      </c>
      <c r="I8" s="211" t="s">
        <v>11</v>
      </c>
      <c r="J8" s="206"/>
      <c r="K8" s="206"/>
      <c r="L8" s="206"/>
      <c r="M8" s="206"/>
      <c r="N8" s="213">
        <f>MAX(G4:G29)</f>
        <v>80.451127819548873</v>
      </c>
    </row>
    <row r="9" spans="2:14" x14ac:dyDescent="0.25">
      <c r="B9" s="172" t="s">
        <v>5</v>
      </c>
      <c r="C9" s="178">
        <v>0</v>
      </c>
      <c r="D9" s="178">
        <v>16.901408450704224</v>
      </c>
      <c r="E9" s="178">
        <v>16.901408450704224</v>
      </c>
      <c r="F9" s="178">
        <v>7.042253521126761</v>
      </c>
      <c r="G9" s="178">
        <v>59.154929577464785</v>
      </c>
    </row>
    <row r="10" spans="2:14" x14ac:dyDescent="0.25">
      <c r="B10" s="172" t="s">
        <v>6</v>
      </c>
      <c r="C10" s="178">
        <v>1.0638297872340425</v>
      </c>
      <c r="D10" s="178">
        <v>43.262411347517734</v>
      </c>
      <c r="E10" s="178">
        <v>46.099290780141843</v>
      </c>
      <c r="F10" s="178">
        <v>1.4184397163120568</v>
      </c>
      <c r="G10" s="178">
        <v>8.1560283687943276</v>
      </c>
    </row>
    <row r="11" spans="2:14" x14ac:dyDescent="0.25">
      <c r="B11" s="172" t="s">
        <v>7</v>
      </c>
      <c r="C11" s="178">
        <v>0</v>
      </c>
      <c r="D11" s="178">
        <v>17.857142857142858</v>
      </c>
      <c r="E11" s="178">
        <v>7.1428571428571423</v>
      </c>
      <c r="F11" s="178">
        <v>3.5714285714285712</v>
      </c>
      <c r="G11" s="178">
        <v>71.428571428571431</v>
      </c>
    </row>
    <row r="12" spans="2:14" x14ac:dyDescent="0.25">
      <c r="B12" s="172" t="s">
        <v>8</v>
      </c>
      <c r="C12" s="178">
        <v>0.94339622641509435</v>
      </c>
      <c r="D12" s="178">
        <v>17.452830188679243</v>
      </c>
      <c r="E12" s="178">
        <v>6.6037735849056602</v>
      </c>
      <c r="F12" s="178">
        <v>3.7735849056603774</v>
      </c>
      <c r="G12" s="178">
        <v>71.226415094339629</v>
      </c>
    </row>
    <row r="13" spans="2:14" x14ac:dyDescent="0.25">
      <c r="B13" s="172" t="s">
        <v>9</v>
      </c>
      <c r="C13" s="178">
        <v>5.755395683453238</v>
      </c>
      <c r="D13" s="178">
        <v>37.410071942446045</v>
      </c>
      <c r="E13" s="178">
        <v>11.510791366906476</v>
      </c>
      <c r="F13" s="178">
        <v>9.3525179856115113</v>
      </c>
      <c r="G13" s="178">
        <v>35.97122302158273</v>
      </c>
    </row>
    <row r="14" spans="2:14" x14ac:dyDescent="0.25">
      <c r="B14" s="172" t="s">
        <v>10</v>
      </c>
      <c r="C14" s="178">
        <v>11.111111111111111</v>
      </c>
      <c r="D14" s="178">
        <v>16.666666666666664</v>
      </c>
      <c r="E14" s="178">
        <v>7.4074074074074066</v>
      </c>
      <c r="F14" s="178">
        <v>5.5555555555555554</v>
      </c>
      <c r="G14" s="178">
        <v>59.259259259259252</v>
      </c>
    </row>
    <row r="15" spans="2:14" x14ac:dyDescent="0.25">
      <c r="B15" s="172" t="s">
        <v>11</v>
      </c>
      <c r="C15" s="178">
        <v>1.5037593984962405</v>
      </c>
      <c r="D15" s="178">
        <v>9.0225563909774422</v>
      </c>
      <c r="E15" s="178">
        <v>7.518796992481203</v>
      </c>
      <c r="F15" s="178">
        <v>1.5037593984962405</v>
      </c>
      <c r="G15" s="178">
        <v>80.451127819548873</v>
      </c>
    </row>
    <row r="16" spans="2:14" x14ac:dyDescent="0.25">
      <c r="B16" s="172" t="s">
        <v>12</v>
      </c>
      <c r="C16" s="178">
        <v>2.9411764705882351</v>
      </c>
      <c r="D16" s="178">
        <v>10.294117647058822</v>
      </c>
      <c r="E16" s="178">
        <v>7.3529411764705888</v>
      </c>
      <c r="F16" s="178">
        <v>5.8823529411764701</v>
      </c>
      <c r="G16" s="178">
        <v>73.529411764705884</v>
      </c>
    </row>
    <row r="17" spans="2:7" x14ac:dyDescent="0.25">
      <c r="B17" s="172" t="s">
        <v>13</v>
      </c>
      <c r="C17" s="178">
        <v>5.5555555555555554</v>
      </c>
      <c r="D17" s="178">
        <v>12.962962962962962</v>
      </c>
      <c r="E17" s="178">
        <v>12.962962962962962</v>
      </c>
      <c r="F17" s="178">
        <v>2.7777777777777777</v>
      </c>
      <c r="G17" s="178">
        <v>65.740740740740748</v>
      </c>
    </row>
    <row r="18" spans="2:7" x14ac:dyDescent="0.25">
      <c r="B18" s="172" t="s">
        <v>302</v>
      </c>
      <c r="C18" s="178">
        <v>2.3809523809523809</v>
      </c>
      <c r="D18" s="178">
        <v>4.7619047619047619</v>
      </c>
      <c r="E18" s="178">
        <v>2.3809523809523809</v>
      </c>
      <c r="F18" s="178">
        <v>11.904761904761903</v>
      </c>
      <c r="G18" s="178">
        <v>78.571428571428569</v>
      </c>
    </row>
    <row r="19" spans="2:7" x14ac:dyDescent="0.25">
      <c r="B19" s="172" t="s">
        <v>14</v>
      </c>
      <c r="C19" s="178">
        <v>3.3898305084745761</v>
      </c>
      <c r="D19" s="178">
        <v>27.683615819209038</v>
      </c>
      <c r="E19" s="178">
        <v>9.6045197740112993</v>
      </c>
      <c r="F19" s="178">
        <v>6.2146892655367232</v>
      </c>
      <c r="G19" s="178">
        <v>53.10734463276836</v>
      </c>
    </row>
    <row r="20" spans="2:7" x14ac:dyDescent="0.25">
      <c r="B20" s="172" t="s">
        <v>15</v>
      </c>
      <c r="C20" s="178">
        <v>0</v>
      </c>
      <c r="D20" s="178">
        <v>15.09433962264151</v>
      </c>
      <c r="E20" s="178">
        <v>5.6603773584905666</v>
      </c>
      <c r="F20" s="178">
        <v>16.981132075471699</v>
      </c>
      <c r="G20" s="178">
        <v>62.264150943396224</v>
      </c>
    </row>
    <row r="21" spans="2:7" x14ac:dyDescent="0.25">
      <c r="B21" s="172" t="s">
        <v>16</v>
      </c>
      <c r="C21" s="178">
        <v>6.5384615384615392</v>
      </c>
      <c r="D21" s="178">
        <v>21.666666666666668</v>
      </c>
      <c r="E21" s="178">
        <v>11.410256410256411</v>
      </c>
      <c r="F21" s="178">
        <v>7.6923076923076925</v>
      </c>
      <c r="G21" s="178">
        <v>52.692307692307693</v>
      </c>
    </row>
    <row r="22" spans="2:7" x14ac:dyDescent="0.25">
      <c r="B22" s="172" t="s">
        <v>17</v>
      </c>
      <c r="C22" s="178">
        <v>2.34375</v>
      </c>
      <c r="D22" s="178">
        <v>28.90625</v>
      </c>
      <c r="E22" s="178">
        <v>24.21875</v>
      </c>
      <c r="F22" s="178">
        <v>6.25</v>
      </c>
      <c r="G22" s="178">
        <v>38.28125</v>
      </c>
    </row>
    <row r="23" spans="2:7" x14ac:dyDescent="0.25">
      <c r="B23" s="172" t="s">
        <v>18</v>
      </c>
      <c r="C23" s="178">
        <v>9.5238095238095237</v>
      </c>
      <c r="D23" s="178">
        <v>19.047619047619047</v>
      </c>
      <c r="E23" s="178">
        <v>4.7619047619047619</v>
      </c>
      <c r="F23" s="178">
        <v>4.7619047619047619</v>
      </c>
      <c r="G23" s="178">
        <v>61.904761904761905</v>
      </c>
    </row>
    <row r="24" spans="2:7" x14ac:dyDescent="0.25">
      <c r="B24" s="172" t="s">
        <v>19</v>
      </c>
      <c r="C24" s="178">
        <v>3.7878787878787881</v>
      </c>
      <c r="D24" s="178">
        <v>16.666666666666664</v>
      </c>
      <c r="E24" s="178">
        <v>12.121212121212121</v>
      </c>
      <c r="F24" s="178">
        <v>10.606060606060606</v>
      </c>
      <c r="G24" s="178">
        <v>56.81818181818182</v>
      </c>
    </row>
    <row r="25" spans="2:7" x14ac:dyDescent="0.25">
      <c r="B25" s="172" t="s">
        <v>20</v>
      </c>
      <c r="C25" s="178">
        <v>6.9182389937106921</v>
      </c>
      <c r="D25" s="178">
        <v>18.867924528301888</v>
      </c>
      <c r="E25" s="178">
        <v>7.5471698113207548</v>
      </c>
      <c r="F25" s="178">
        <v>5.0314465408805038</v>
      </c>
      <c r="G25" s="178">
        <v>61.635220125786162</v>
      </c>
    </row>
    <row r="26" spans="2:7" x14ac:dyDescent="0.25">
      <c r="B26" s="172" t="s">
        <v>21</v>
      </c>
      <c r="C26" s="178">
        <v>8.8724584103512019</v>
      </c>
      <c r="D26" s="178">
        <v>18.669131238447321</v>
      </c>
      <c r="E26" s="178">
        <v>10.536044362292053</v>
      </c>
      <c r="F26" s="178">
        <v>6.0998151571164509</v>
      </c>
      <c r="G26" s="178">
        <v>55.822550831792974</v>
      </c>
    </row>
    <row r="27" spans="2:7" x14ac:dyDescent="0.25">
      <c r="B27" s="172" t="s">
        <v>22</v>
      </c>
      <c r="C27" s="178">
        <v>14.666666666666666</v>
      </c>
      <c r="D27" s="178">
        <v>9.6666666666666661</v>
      </c>
      <c r="E27" s="178">
        <v>10</v>
      </c>
      <c r="F27" s="178">
        <v>4.666666666666667</v>
      </c>
      <c r="G27" s="178">
        <v>61</v>
      </c>
    </row>
    <row r="28" spans="2:7" x14ac:dyDescent="0.25">
      <c r="B28" s="172" t="s">
        <v>593</v>
      </c>
      <c r="C28" s="178">
        <v>0</v>
      </c>
      <c r="D28" s="178">
        <v>13.580246913580247</v>
      </c>
      <c r="E28" s="178">
        <v>3.7037037037037033</v>
      </c>
      <c r="F28" s="178">
        <v>3.7037037037037033</v>
      </c>
      <c r="G28" s="178">
        <v>79.012345679012341</v>
      </c>
    </row>
    <row r="29" spans="2:7" x14ac:dyDescent="0.25">
      <c r="B29" s="172" t="s">
        <v>24</v>
      </c>
      <c r="C29" s="178">
        <v>1.6949152542372881</v>
      </c>
      <c r="D29" s="178">
        <v>16.949152542372879</v>
      </c>
      <c r="E29" s="178">
        <v>55.932203389830505</v>
      </c>
      <c r="F29" s="178">
        <v>6.7796610169491522</v>
      </c>
      <c r="G29" s="178">
        <v>18.64406779661017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39997558519241921"/>
  </sheetPr>
  <dimension ref="A1:AC209"/>
  <sheetViews>
    <sheetView tabSelected="1" zoomScale="85" zoomScaleNormal="85" workbookViewId="0">
      <pane xSplit="3" ySplit="4" topLeftCell="D5" activePane="bottomRight" state="frozenSplit"/>
      <selection activeCell="C341" sqref="C341"/>
      <selection pane="topRight" activeCell="C341" sqref="C341"/>
      <selection pane="bottomLeft" activeCell="C341" sqref="C341"/>
      <selection pane="bottomRight" activeCell="D5" sqref="D5"/>
    </sheetView>
  </sheetViews>
  <sheetFormatPr defaultRowHeight="15" x14ac:dyDescent="0.25"/>
  <cols>
    <col min="1" max="1" width="5" customWidth="1"/>
    <col min="2" max="2" width="35.85546875" style="83" customWidth="1"/>
    <col min="3" max="3" width="36.7109375" style="1" customWidth="1"/>
    <col min="4" max="29" width="20.7109375" style="1" customWidth="1"/>
    <col min="30" max="30" width="9.28515625" customWidth="1"/>
    <col min="31" max="34" width="12" customWidth="1"/>
    <col min="35" max="35" width="11.85546875" customWidth="1"/>
    <col min="36" max="37" width="6.5703125" customWidth="1"/>
    <col min="38" max="38" width="9.28515625" customWidth="1"/>
    <col min="39" max="40" width="12" bestFit="1" customWidth="1"/>
    <col min="41" max="41" width="41.42578125" customWidth="1"/>
    <col min="42" max="43" width="41.42578125" bestFit="1" customWidth="1"/>
  </cols>
  <sheetData>
    <row r="1" spans="1:29" x14ac:dyDescent="0.25">
      <c r="A1" s="79"/>
      <c r="B1" s="80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x14ac:dyDescent="0.25">
      <c r="A2" s="2"/>
      <c r="B2" s="81" t="s">
        <v>636</v>
      </c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5.75" thickBot="1" x14ac:dyDescent="0.3">
      <c r="A3" s="2"/>
      <c r="B3" s="82"/>
      <c r="C3" s="167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29.25" customHeight="1" thickBot="1" x14ac:dyDescent="0.3">
      <c r="A4" s="2"/>
      <c r="B4" s="4" t="s">
        <v>25</v>
      </c>
      <c r="C4" s="168" t="s">
        <v>26</v>
      </c>
      <c r="D4" s="169" t="s">
        <v>0</v>
      </c>
      <c r="E4" s="169" t="s">
        <v>1</v>
      </c>
      <c r="F4" s="169" t="s">
        <v>2</v>
      </c>
      <c r="G4" s="169" t="s">
        <v>3</v>
      </c>
      <c r="H4" s="169" t="s">
        <v>4</v>
      </c>
      <c r="I4" s="169" t="s">
        <v>5</v>
      </c>
      <c r="J4" s="169" t="s">
        <v>6</v>
      </c>
      <c r="K4" s="169" t="s">
        <v>7</v>
      </c>
      <c r="L4" s="169" t="s">
        <v>8</v>
      </c>
      <c r="M4" s="169" t="s">
        <v>9</v>
      </c>
      <c r="N4" s="169" t="s">
        <v>10</v>
      </c>
      <c r="O4" s="168" t="s">
        <v>11</v>
      </c>
      <c r="P4" s="169" t="s">
        <v>12</v>
      </c>
      <c r="Q4" s="169" t="s">
        <v>13</v>
      </c>
      <c r="R4" s="169" t="s">
        <v>302</v>
      </c>
      <c r="S4" s="169" t="s">
        <v>14</v>
      </c>
      <c r="T4" s="169" t="s">
        <v>15</v>
      </c>
      <c r="U4" s="169" t="s">
        <v>16</v>
      </c>
      <c r="V4" s="169" t="s">
        <v>17</v>
      </c>
      <c r="W4" s="169" t="s">
        <v>18</v>
      </c>
      <c r="X4" s="169" t="s">
        <v>19</v>
      </c>
      <c r="Y4" s="168" t="s">
        <v>20</v>
      </c>
      <c r="Z4" s="169" t="s">
        <v>21</v>
      </c>
      <c r="AA4" s="169" t="s">
        <v>22</v>
      </c>
      <c r="AB4" s="169" t="s">
        <v>23</v>
      </c>
      <c r="AC4" s="169" t="s">
        <v>24</v>
      </c>
    </row>
    <row r="5" spans="1:29" ht="30" customHeight="1" x14ac:dyDescent="0.25">
      <c r="A5" s="226">
        <v>1</v>
      </c>
      <c r="B5" s="223" t="s">
        <v>64</v>
      </c>
      <c r="C5" s="89" t="s">
        <v>538</v>
      </c>
      <c r="D5" s="76">
        <v>67.391304347826093</v>
      </c>
      <c r="E5" s="76">
        <v>93.081761006289298</v>
      </c>
      <c r="F5" s="76">
        <v>47.524752475247524</v>
      </c>
      <c r="G5" s="76">
        <v>52.403846153846153</v>
      </c>
      <c r="H5" s="76">
        <v>76.973684210526315</v>
      </c>
      <c r="I5" s="76">
        <v>69.945355191256823</v>
      </c>
      <c r="J5" s="76">
        <v>67.88990825688073</v>
      </c>
      <c r="K5" s="76">
        <v>72.72727272727272</v>
      </c>
      <c r="L5" s="76">
        <v>83.305227655986513</v>
      </c>
      <c r="M5" s="76">
        <v>55.952380952380949</v>
      </c>
      <c r="N5" s="76">
        <v>53.409090909090907</v>
      </c>
      <c r="O5" s="76">
        <v>76.623376623376629</v>
      </c>
      <c r="P5" s="76">
        <v>89.626556016597519</v>
      </c>
      <c r="Q5" s="76">
        <v>80.106100795755964</v>
      </c>
      <c r="R5" s="76">
        <v>75</v>
      </c>
      <c r="S5" s="76">
        <v>63.681592039801004</v>
      </c>
      <c r="T5" s="76">
        <v>61.935483870967744</v>
      </c>
      <c r="U5" s="76">
        <v>61.228230980751604</v>
      </c>
      <c r="V5" s="76">
        <v>43.939393939393938</v>
      </c>
      <c r="W5" s="76">
        <v>66.333333333333343</v>
      </c>
      <c r="X5" s="76">
        <v>84.971098265895947</v>
      </c>
      <c r="Y5" s="76">
        <v>64.705882352941174</v>
      </c>
      <c r="Z5" s="76">
        <v>68.035516093229745</v>
      </c>
      <c r="AA5" s="76">
        <v>90.71001990710019</v>
      </c>
      <c r="AB5" s="76">
        <v>72.321428571428569</v>
      </c>
      <c r="AC5" s="101">
        <v>29.411764705882355</v>
      </c>
    </row>
    <row r="6" spans="1:29" ht="30" customHeight="1" x14ac:dyDescent="0.25">
      <c r="A6" s="226"/>
      <c r="B6" s="224"/>
      <c r="C6" s="148" t="s">
        <v>539</v>
      </c>
      <c r="D6" s="77">
        <v>15.760869565217391</v>
      </c>
      <c r="E6" s="77">
        <v>3.7735849056603774</v>
      </c>
      <c r="F6" s="77">
        <v>20.792079207920793</v>
      </c>
      <c r="G6" s="77">
        <v>22.115384615384617</v>
      </c>
      <c r="H6" s="77">
        <v>13.815789473684211</v>
      </c>
      <c r="I6" s="77">
        <v>19.672131147540984</v>
      </c>
      <c r="J6" s="77">
        <v>14.678899082568808</v>
      </c>
      <c r="K6" s="77">
        <v>12.337662337662337</v>
      </c>
      <c r="L6" s="77">
        <v>8.094435075885329</v>
      </c>
      <c r="M6" s="77">
        <v>26.587301587301589</v>
      </c>
      <c r="N6" s="77">
        <v>24.43181818181818</v>
      </c>
      <c r="O6" s="77">
        <v>5.1948051948051948</v>
      </c>
      <c r="P6" s="77">
        <v>4.9792531120331942</v>
      </c>
      <c r="Q6" s="77">
        <v>4.2440318302387272</v>
      </c>
      <c r="R6" s="77">
        <v>8.5714285714285712</v>
      </c>
      <c r="S6" s="77">
        <v>22.139303482587064</v>
      </c>
      <c r="T6" s="77">
        <v>15.483870967741936</v>
      </c>
      <c r="U6" s="77">
        <v>29.514207149404218</v>
      </c>
      <c r="V6" s="77">
        <v>28.787878787878785</v>
      </c>
      <c r="W6" s="77">
        <v>25</v>
      </c>
      <c r="X6" s="77">
        <v>10.693641618497111</v>
      </c>
      <c r="Y6" s="77">
        <v>24.183006535947715</v>
      </c>
      <c r="Z6" s="77">
        <v>18.978912319644838</v>
      </c>
      <c r="AA6" s="77">
        <v>5.3085600530856007</v>
      </c>
      <c r="AB6" s="77">
        <v>16.071428571428573</v>
      </c>
      <c r="AC6" s="102">
        <v>45.098039215686278</v>
      </c>
    </row>
    <row r="7" spans="1:29" ht="30" customHeight="1" x14ac:dyDescent="0.25">
      <c r="A7" s="226"/>
      <c r="B7" s="224"/>
      <c r="C7" s="9" t="s">
        <v>444</v>
      </c>
      <c r="D7" s="77">
        <v>4.3478260869565215</v>
      </c>
      <c r="E7" s="77">
        <v>0.62893081761006298</v>
      </c>
      <c r="F7" s="77">
        <v>4.9504950495049505</v>
      </c>
      <c r="G7" s="77">
        <v>6.25</v>
      </c>
      <c r="H7" s="77">
        <v>1.3157894736842104</v>
      </c>
      <c r="I7" s="77">
        <v>1.0928961748633881</v>
      </c>
      <c r="J7" s="77">
        <v>5.0458715596330279</v>
      </c>
      <c r="K7" s="77">
        <v>1.2987012987012987</v>
      </c>
      <c r="L7" s="77">
        <v>1.3490725126475547</v>
      </c>
      <c r="M7" s="77">
        <v>3.5714285714285712</v>
      </c>
      <c r="N7" s="77">
        <v>3.4090909090909087</v>
      </c>
      <c r="O7" s="77">
        <v>1.2987012987012987</v>
      </c>
      <c r="P7" s="77">
        <v>1.2448132780082988</v>
      </c>
      <c r="Q7" s="77">
        <v>2.6525198938992043</v>
      </c>
      <c r="R7" s="77">
        <v>2.8571428571428572</v>
      </c>
      <c r="S7" s="77">
        <v>5.2238805970149249</v>
      </c>
      <c r="T7" s="77">
        <v>1.935483870967742</v>
      </c>
      <c r="U7" s="77">
        <v>2.841429880843263</v>
      </c>
      <c r="V7" s="77">
        <v>7.5757575757575761</v>
      </c>
      <c r="W7" s="77">
        <v>1.6666666666666667</v>
      </c>
      <c r="X7" s="77">
        <v>1.4450867052023122</v>
      </c>
      <c r="Y7" s="77">
        <v>4.2483660130718954</v>
      </c>
      <c r="Z7" s="77">
        <v>3.2186459489456158</v>
      </c>
      <c r="AA7" s="77">
        <v>0.92899800928998</v>
      </c>
      <c r="AB7" s="77">
        <v>0.89285714285714279</v>
      </c>
      <c r="AC7" s="102">
        <v>0.65359477124183007</v>
      </c>
    </row>
    <row r="8" spans="1:29" ht="30" customHeight="1" thickBot="1" x14ac:dyDescent="0.3">
      <c r="A8" s="227"/>
      <c r="B8" s="225"/>
      <c r="C8" s="10" t="s">
        <v>445</v>
      </c>
      <c r="D8" s="77">
        <v>12.5</v>
      </c>
      <c r="E8" s="77">
        <v>2.5157232704402519</v>
      </c>
      <c r="F8" s="77">
        <v>26.732673267326735</v>
      </c>
      <c r="G8" s="77">
        <v>19.230769230769234</v>
      </c>
      <c r="H8" s="77">
        <v>7.8947368421052628</v>
      </c>
      <c r="I8" s="77">
        <v>9.2896174863387984</v>
      </c>
      <c r="J8" s="77">
        <v>12.385321100917432</v>
      </c>
      <c r="K8" s="77">
        <v>13.636363636363635</v>
      </c>
      <c r="L8" s="77">
        <v>7.2512647554806078</v>
      </c>
      <c r="M8" s="77">
        <v>13.888888888888889</v>
      </c>
      <c r="N8" s="77">
        <v>18.75</v>
      </c>
      <c r="O8" s="77">
        <v>16.883116883116884</v>
      </c>
      <c r="P8" s="77">
        <v>4.1493775933609953</v>
      </c>
      <c r="Q8" s="77">
        <v>12.9973474801061</v>
      </c>
      <c r="R8" s="77">
        <v>13.571428571428571</v>
      </c>
      <c r="S8" s="77">
        <v>8.9552238805970141</v>
      </c>
      <c r="T8" s="77">
        <v>20.64516129032258</v>
      </c>
      <c r="U8" s="77">
        <v>6.4161319890009167</v>
      </c>
      <c r="V8" s="77">
        <v>19.696969696969695</v>
      </c>
      <c r="W8" s="77">
        <v>7.0000000000000009</v>
      </c>
      <c r="X8" s="77">
        <v>2.8901734104046244</v>
      </c>
      <c r="Y8" s="77">
        <v>6.8627450980392162</v>
      </c>
      <c r="Z8" s="77">
        <v>9.7669256381798011</v>
      </c>
      <c r="AA8" s="77">
        <v>3.0524220305242205</v>
      </c>
      <c r="AB8" s="77">
        <v>10.714285714285714</v>
      </c>
      <c r="AC8" s="102">
        <v>24.836601307189543</v>
      </c>
    </row>
    <row r="9" spans="1:29" ht="30" customHeight="1" x14ac:dyDescent="0.25">
      <c r="A9" s="230">
        <v>2</v>
      </c>
      <c r="B9" s="223" t="s">
        <v>540</v>
      </c>
      <c r="C9" s="89" t="s">
        <v>538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91.072618254497002</v>
      </c>
      <c r="AB9" s="76">
        <v>0</v>
      </c>
      <c r="AC9" s="101">
        <v>0</v>
      </c>
    </row>
    <row r="10" spans="1:29" ht="30" customHeight="1" x14ac:dyDescent="0.25">
      <c r="A10" s="231"/>
      <c r="B10" s="224"/>
      <c r="C10" s="148" t="s">
        <v>539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4.2638241172551634</v>
      </c>
      <c r="AB10" s="77">
        <v>0</v>
      </c>
      <c r="AC10" s="102">
        <v>0</v>
      </c>
    </row>
    <row r="11" spans="1:29" ht="30" customHeight="1" thickBot="1" x14ac:dyDescent="0.3">
      <c r="A11" s="231"/>
      <c r="B11" s="225"/>
      <c r="C11" s="9" t="s">
        <v>444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4.6635576282478342</v>
      </c>
      <c r="AB11" s="78">
        <v>0</v>
      </c>
      <c r="AC11" s="103">
        <v>0</v>
      </c>
    </row>
    <row r="12" spans="1:29" ht="30" customHeight="1" x14ac:dyDescent="0.25">
      <c r="A12" s="231"/>
      <c r="B12" s="223" t="s">
        <v>542</v>
      </c>
      <c r="C12" s="89" t="s">
        <v>538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81.159420289855078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01">
        <v>0</v>
      </c>
    </row>
    <row r="13" spans="1:29" ht="30" customHeight="1" x14ac:dyDescent="0.25">
      <c r="A13" s="231"/>
      <c r="B13" s="224"/>
      <c r="C13" s="148" t="s">
        <v>539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5.7971014492753623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102">
        <v>0</v>
      </c>
    </row>
    <row r="14" spans="1:29" ht="30" customHeight="1" thickBot="1" x14ac:dyDescent="0.3">
      <c r="A14" s="232"/>
      <c r="B14" s="225"/>
      <c r="C14" s="9" t="s">
        <v>444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13.043478260869565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103">
        <v>0</v>
      </c>
    </row>
    <row r="15" spans="1:29" ht="30" customHeight="1" x14ac:dyDescent="0.25">
      <c r="A15" s="226">
        <v>3</v>
      </c>
      <c r="B15" s="223" t="s">
        <v>78</v>
      </c>
      <c r="C15" s="89" t="s">
        <v>538</v>
      </c>
      <c r="D15" s="76">
        <v>76.086956521739125</v>
      </c>
      <c r="E15" s="76">
        <v>93.081761006289312</v>
      </c>
      <c r="F15" s="76">
        <v>23.1023102310231</v>
      </c>
      <c r="G15" s="76">
        <v>44.711538461538467</v>
      </c>
      <c r="H15" s="76">
        <v>48.026315789473685</v>
      </c>
      <c r="I15" s="76">
        <v>64.480874316939889</v>
      </c>
      <c r="J15" s="76">
        <v>88.9908256880734</v>
      </c>
      <c r="K15" s="76">
        <v>88.311688311688314</v>
      </c>
      <c r="L15" s="76">
        <v>82.630691399662737</v>
      </c>
      <c r="M15" s="76">
        <v>38.095238095238088</v>
      </c>
      <c r="N15" s="76">
        <v>83.52272727272728</v>
      </c>
      <c r="O15" s="76">
        <v>77.272727272727266</v>
      </c>
      <c r="P15" s="76">
        <v>94.190871369294598</v>
      </c>
      <c r="Q15" s="76">
        <v>88.063660477453581</v>
      </c>
      <c r="R15" s="76">
        <v>67.857142857142861</v>
      </c>
      <c r="S15" s="76">
        <v>29.353233830845774</v>
      </c>
      <c r="T15" s="76">
        <v>67.096774193548399</v>
      </c>
      <c r="U15" s="76">
        <v>32.905591200733269</v>
      </c>
      <c r="V15" s="76">
        <v>55.555555555555557</v>
      </c>
      <c r="W15" s="76">
        <v>61.333333333333329</v>
      </c>
      <c r="X15" s="76">
        <v>59.537572254335259</v>
      </c>
      <c r="Y15" s="76">
        <v>62.091503267973863</v>
      </c>
      <c r="Z15" s="76">
        <v>43.618201997780247</v>
      </c>
      <c r="AA15" s="76">
        <v>87.989382879893839</v>
      </c>
      <c r="AB15" s="76">
        <v>92.857142857142861</v>
      </c>
      <c r="AC15" s="101">
        <v>60.130718954248366</v>
      </c>
    </row>
    <row r="16" spans="1:29" ht="30" customHeight="1" x14ac:dyDescent="0.25">
      <c r="A16" s="226"/>
      <c r="B16" s="224"/>
      <c r="C16" s="148" t="s">
        <v>539</v>
      </c>
      <c r="D16" s="77">
        <v>21.739130434782609</v>
      </c>
      <c r="E16" s="77">
        <v>6.9182389937106921</v>
      </c>
      <c r="F16" s="77">
        <v>73.927392739273927</v>
      </c>
      <c r="G16" s="77">
        <v>52.40384615384616</v>
      </c>
      <c r="H16" s="77">
        <v>48.684210526315788</v>
      </c>
      <c r="I16" s="77">
        <v>34.426229508196727</v>
      </c>
      <c r="J16" s="77">
        <v>10.55045871559633</v>
      </c>
      <c r="K16" s="77">
        <v>9.0909090909090899</v>
      </c>
      <c r="L16" s="77">
        <v>15.851602023608768</v>
      </c>
      <c r="M16" s="77">
        <v>61.111111111111114</v>
      </c>
      <c r="N16" s="77">
        <v>13.636363636363635</v>
      </c>
      <c r="O16" s="77">
        <v>21.428571428571427</v>
      </c>
      <c r="P16" s="77">
        <v>4.5643153526970952</v>
      </c>
      <c r="Q16" s="77">
        <v>7.6923076923076916</v>
      </c>
      <c r="R16" s="77">
        <v>27.142857142857146</v>
      </c>
      <c r="S16" s="77">
        <v>66.169154228855717</v>
      </c>
      <c r="T16" s="77">
        <v>29.677419354838712</v>
      </c>
      <c r="U16" s="77">
        <v>64.161319890009167</v>
      </c>
      <c r="V16" s="77">
        <v>41.919191919191924</v>
      </c>
      <c r="W16" s="77">
        <v>36</v>
      </c>
      <c r="X16" s="77">
        <v>38.439306358381501</v>
      </c>
      <c r="Y16" s="77">
        <v>33.66013071895425</v>
      </c>
      <c r="Z16" s="77">
        <v>50.832408435072139</v>
      </c>
      <c r="AA16" s="77">
        <v>11.347047113470472</v>
      </c>
      <c r="AB16" s="77">
        <v>7.1428571428571423</v>
      </c>
      <c r="AC16" s="102">
        <v>39.869281045751634</v>
      </c>
    </row>
    <row r="17" spans="1:29" ht="30" customHeight="1" thickBot="1" x14ac:dyDescent="0.3">
      <c r="A17" s="226"/>
      <c r="B17" s="225"/>
      <c r="C17" s="9" t="s">
        <v>444</v>
      </c>
      <c r="D17" s="78">
        <v>2.1739130434782608</v>
      </c>
      <c r="E17" s="78">
        <v>0</v>
      </c>
      <c r="F17" s="78">
        <v>2.9702970297029703</v>
      </c>
      <c r="G17" s="78">
        <v>2.8846153846153846</v>
      </c>
      <c r="H17" s="78">
        <v>3.2894736842105261</v>
      </c>
      <c r="I17" s="78">
        <v>1.0928961748633881</v>
      </c>
      <c r="J17" s="78">
        <v>0.45871559633027525</v>
      </c>
      <c r="K17" s="78">
        <v>2.5974025974025974</v>
      </c>
      <c r="L17" s="78">
        <v>1.5177065767284992</v>
      </c>
      <c r="M17" s="78">
        <v>0.79365079365079361</v>
      </c>
      <c r="N17" s="78">
        <v>2.8409090909090908</v>
      </c>
      <c r="O17" s="78">
        <v>1.2987012987012987</v>
      </c>
      <c r="P17" s="78">
        <v>1.2448132780082988</v>
      </c>
      <c r="Q17" s="78">
        <v>4.2440318302387263</v>
      </c>
      <c r="R17" s="78">
        <v>5</v>
      </c>
      <c r="S17" s="78">
        <v>4.4776119402985071</v>
      </c>
      <c r="T17" s="78">
        <v>3.225806451612903</v>
      </c>
      <c r="U17" s="78">
        <v>2.9330889092575618</v>
      </c>
      <c r="V17" s="78">
        <v>2.5252525252525251</v>
      </c>
      <c r="W17" s="78">
        <v>2.666666666666667</v>
      </c>
      <c r="X17" s="78">
        <v>2.0231213872832372</v>
      </c>
      <c r="Y17" s="78">
        <v>4.2483660130718954</v>
      </c>
      <c r="Z17" s="78">
        <v>5.5493895671476139</v>
      </c>
      <c r="AA17" s="78">
        <v>0.66357000663570009</v>
      </c>
      <c r="AB17" s="78">
        <v>0</v>
      </c>
      <c r="AC17" s="103">
        <v>0</v>
      </c>
    </row>
    <row r="18" spans="1:29" ht="30" customHeight="1" x14ac:dyDescent="0.25">
      <c r="A18" s="67">
        <v>4</v>
      </c>
      <c r="B18" s="223" t="s">
        <v>541</v>
      </c>
      <c r="C18" s="89" t="s">
        <v>538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51.515151515151516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01">
        <v>0</v>
      </c>
    </row>
    <row r="19" spans="1:29" ht="30" customHeight="1" x14ac:dyDescent="0.25">
      <c r="A19" s="67"/>
      <c r="B19" s="224"/>
      <c r="C19" s="90" t="s">
        <v>539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21.212121212121211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102">
        <v>0</v>
      </c>
    </row>
    <row r="20" spans="1:29" ht="30" customHeight="1" thickBot="1" x14ac:dyDescent="0.3">
      <c r="A20" s="67"/>
      <c r="B20" s="225"/>
      <c r="C20" s="9" t="s">
        <v>444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27.27272727272727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103">
        <v>0</v>
      </c>
    </row>
    <row r="21" spans="1:29" ht="30" customHeight="1" x14ac:dyDescent="0.25">
      <c r="A21" s="67"/>
      <c r="B21" s="223" t="s">
        <v>543</v>
      </c>
      <c r="C21" s="89" t="s">
        <v>538</v>
      </c>
      <c r="D21" s="76">
        <v>60.34482758620689</v>
      </c>
      <c r="E21" s="76">
        <v>91.44736842105263</v>
      </c>
      <c r="F21" s="76">
        <v>30.141843971631204</v>
      </c>
      <c r="G21" s="76">
        <v>37.313432835820898</v>
      </c>
      <c r="H21" s="76">
        <v>40.74074074074074</v>
      </c>
      <c r="I21" s="76">
        <v>63.128491620111731</v>
      </c>
      <c r="J21" s="76">
        <v>81.603773584905667</v>
      </c>
      <c r="K21" s="76">
        <v>76.315789473684205</v>
      </c>
      <c r="L21" s="76">
        <v>74.265975820379964</v>
      </c>
      <c r="M21" s="76">
        <v>34.42622950819672</v>
      </c>
      <c r="N21" s="76">
        <v>69.767441860465112</v>
      </c>
      <c r="O21" s="76">
        <v>56.209150326797385</v>
      </c>
      <c r="P21" s="76">
        <v>90.212765957446805</v>
      </c>
      <c r="Q21" s="76">
        <v>76.986301369863014</v>
      </c>
      <c r="R21" s="76">
        <v>61.870503597122308</v>
      </c>
      <c r="S21" s="76">
        <v>20.994475138121548</v>
      </c>
      <c r="T21" s="76">
        <v>63.815789473684205</v>
      </c>
      <c r="U21" s="76">
        <v>24.337121212121211</v>
      </c>
      <c r="V21" s="76">
        <v>46.808510638297875</v>
      </c>
      <c r="W21" s="76">
        <v>44.097222222222229</v>
      </c>
      <c r="X21" s="76">
        <v>55.029585798816569</v>
      </c>
      <c r="Y21" s="76">
        <v>39.642857142857146</v>
      </c>
      <c r="Z21" s="76">
        <v>29.118329466357309</v>
      </c>
      <c r="AA21" s="76">
        <v>84.811827956989248</v>
      </c>
      <c r="AB21" s="76">
        <v>78.504672897196258</v>
      </c>
      <c r="AC21" s="101">
        <v>56.29139072847682</v>
      </c>
    </row>
    <row r="22" spans="1:29" ht="30" customHeight="1" x14ac:dyDescent="0.25">
      <c r="A22" s="67"/>
      <c r="B22" s="228"/>
      <c r="C22" s="90" t="s">
        <v>539</v>
      </c>
      <c r="D22" s="77">
        <v>12.068965517241381</v>
      </c>
      <c r="E22" s="77">
        <v>1.9736842105263157</v>
      </c>
      <c r="F22" s="77">
        <v>37.943262411347519</v>
      </c>
      <c r="G22" s="77">
        <v>25.373134328358212</v>
      </c>
      <c r="H22" s="77">
        <v>20.37037037037037</v>
      </c>
      <c r="I22" s="77">
        <v>19.553072625698324</v>
      </c>
      <c r="J22" s="77">
        <v>11.320754716981131</v>
      </c>
      <c r="K22" s="77">
        <v>8.5526315789473681</v>
      </c>
      <c r="L22" s="77">
        <v>9.3264248704663224</v>
      </c>
      <c r="M22" s="77">
        <v>33.196721311475414</v>
      </c>
      <c r="N22" s="77">
        <v>17.441860465116278</v>
      </c>
      <c r="O22" s="77">
        <v>9.1503267973856204</v>
      </c>
      <c r="P22" s="77">
        <v>4.6808510638297873</v>
      </c>
      <c r="Q22" s="77">
        <v>5.4794520547945202</v>
      </c>
      <c r="R22" s="77">
        <v>18.705035971223023</v>
      </c>
      <c r="S22" s="77">
        <v>24.861878453038678</v>
      </c>
      <c r="T22" s="77">
        <v>20.394736842105264</v>
      </c>
      <c r="U22" s="77">
        <v>35.984848484848484</v>
      </c>
      <c r="V22" s="77">
        <v>22.340425531914896</v>
      </c>
      <c r="W22" s="77">
        <v>19.097222222222221</v>
      </c>
      <c r="X22" s="77">
        <v>18.047337278106507</v>
      </c>
      <c r="Y22" s="77">
        <v>19.285714285714285</v>
      </c>
      <c r="Z22" s="77">
        <v>30.858468677494201</v>
      </c>
      <c r="AA22" s="77">
        <v>8.1317204301075279</v>
      </c>
      <c r="AB22" s="77">
        <v>7.4766355140186915</v>
      </c>
      <c r="AC22" s="102">
        <v>35.76158940397351</v>
      </c>
    </row>
    <row r="23" spans="1:29" ht="30" customHeight="1" thickBot="1" x14ac:dyDescent="0.3">
      <c r="A23" s="67"/>
      <c r="B23" s="229"/>
      <c r="C23" s="9" t="s">
        <v>444</v>
      </c>
      <c r="D23" s="78">
        <v>27.586206896551722</v>
      </c>
      <c r="E23" s="78">
        <v>6.5789473684210522</v>
      </c>
      <c r="F23" s="78">
        <v>31.914893617021278</v>
      </c>
      <c r="G23" s="78">
        <v>37.313432835820898</v>
      </c>
      <c r="H23" s="78">
        <v>38.888888888888893</v>
      </c>
      <c r="I23" s="78">
        <v>17.318435754189945</v>
      </c>
      <c r="J23" s="78">
        <v>7.0754716981132075</v>
      </c>
      <c r="K23" s="78">
        <v>15.131578947368421</v>
      </c>
      <c r="L23" s="78">
        <v>16.407599309153714</v>
      </c>
      <c r="M23" s="78">
        <v>32.377049180327873</v>
      </c>
      <c r="N23" s="78">
        <v>12.790697674418606</v>
      </c>
      <c r="O23" s="78">
        <v>34.640522875816991</v>
      </c>
      <c r="P23" s="78">
        <v>5.1063829787234036</v>
      </c>
      <c r="Q23" s="78">
        <v>17.534246575342465</v>
      </c>
      <c r="R23" s="78">
        <v>19.424460431654676</v>
      </c>
      <c r="S23" s="78">
        <v>54.143646408839771</v>
      </c>
      <c r="T23" s="78">
        <v>15.789473684210526</v>
      </c>
      <c r="U23" s="78">
        <v>39.678030303030305</v>
      </c>
      <c r="V23" s="78">
        <v>30.851063829787233</v>
      </c>
      <c r="W23" s="78">
        <v>36.805555555555557</v>
      </c>
      <c r="X23" s="78">
        <v>26.923076923076923</v>
      </c>
      <c r="Y23" s="78">
        <v>41.071428571428569</v>
      </c>
      <c r="Z23" s="78">
        <v>40.023201856148496</v>
      </c>
      <c r="AA23" s="78">
        <v>7.0564516129032269</v>
      </c>
      <c r="AB23" s="78">
        <v>14.018691588785046</v>
      </c>
      <c r="AC23" s="103">
        <v>7.9470198675496695</v>
      </c>
    </row>
    <row r="24" spans="1:29" ht="30" customHeight="1" x14ac:dyDescent="0.25">
      <c r="A24" s="67"/>
      <c r="B24" s="223" t="s">
        <v>544</v>
      </c>
      <c r="C24" s="89" t="s">
        <v>538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46.801346801346796</v>
      </c>
      <c r="Z24" s="76">
        <v>0</v>
      </c>
      <c r="AA24" s="76">
        <v>0</v>
      </c>
      <c r="AB24" s="76">
        <v>0</v>
      </c>
      <c r="AC24" s="101">
        <v>0</v>
      </c>
    </row>
    <row r="25" spans="1:29" ht="30" customHeight="1" x14ac:dyDescent="0.25">
      <c r="A25" s="67"/>
      <c r="B25" s="224"/>
      <c r="C25" s="90" t="s">
        <v>539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25.589225589225592</v>
      </c>
      <c r="Z25" s="77">
        <v>0</v>
      </c>
      <c r="AA25" s="77">
        <v>0</v>
      </c>
      <c r="AB25" s="77">
        <v>0</v>
      </c>
      <c r="AC25" s="102">
        <v>0</v>
      </c>
    </row>
    <row r="26" spans="1:29" ht="30" customHeight="1" thickBot="1" x14ac:dyDescent="0.3">
      <c r="A26" s="67"/>
      <c r="B26" s="225"/>
      <c r="C26" s="9" t="s">
        <v>444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27.609427609427613</v>
      </c>
      <c r="Z26" s="78">
        <v>0</v>
      </c>
      <c r="AA26" s="78">
        <v>0</v>
      </c>
      <c r="AB26" s="78">
        <v>0</v>
      </c>
      <c r="AC26" s="103">
        <v>0</v>
      </c>
    </row>
    <row r="27" spans="1:29" ht="30" customHeight="1" x14ac:dyDescent="0.25">
      <c r="A27" s="67"/>
      <c r="B27" s="223" t="s">
        <v>545</v>
      </c>
      <c r="C27" s="89" t="s">
        <v>538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69.651741293532339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101">
        <v>0</v>
      </c>
    </row>
    <row r="28" spans="1:29" ht="30" customHeight="1" x14ac:dyDescent="0.25">
      <c r="A28" s="67"/>
      <c r="B28" s="224"/>
      <c r="C28" s="90" t="s">
        <v>539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11.940298507462686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102">
        <v>0</v>
      </c>
    </row>
    <row r="29" spans="1:29" ht="30" customHeight="1" thickBot="1" x14ac:dyDescent="0.3">
      <c r="A29" s="67"/>
      <c r="B29" s="225"/>
      <c r="C29" s="9" t="s">
        <v>444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18.407960199004975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103">
        <v>0</v>
      </c>
    </row>
    <row r="30" spans="1:29" ht="30" customHeight="1" x14ac:dyDescent="0.25">
      <c r="A30" s="67"/>
      <c r="B30" s="223" t="s">
        <v>546</v>
      </c>
      <c r="C30" s="89" t="s">
        <v>538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43.386243386243379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101">
        <v>0</v>
      </c>
    </row>
    <row r="31" spans="1:29" ht="30" customHeight="1" x14ac:dyDescent="0.25">
      <c r="A31" s="67"/>
      <c r="B31" s="224"/>
      <c r="C31" s="90" t="s">
        <v>539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5.8201058201058196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102">
        <v>0</v>
      </c>
    </row>
    <row r="32" spans="1:29" ht="30" customHeight="1" thickBot="1" x14ac:dyDescent="0.3">
      <c r="A32" s="67"/>
      <c r="B32" s="225"/>
      <c r="C32" s="9" t="s">
        <v>444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50.793650793650791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102">
        <v>0</v>
      </c>
    </row>
    <row r="33" spans="1:29" ht="30" customHeight="1" x14ac:dyDescent="0.25">
      <c r="A33" s="67"/>
      <c r="B33" s="223" t="s">
        <v>547</v>
      </c>
      <c r="C33" s="89" t="s">
        <v>538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23.463687150837988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101">
        <v>0</v>
      </c>
    </row>
    <row r="34" spans="1:29" ht="30" customHeight="1" x14ac:dyDescent="0.25">
      <c r="A34" s="67"/>
      <c r="B34" s="224"/>
      <c r="C34" s="90" t="s">
        <v>539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18.156424581005588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102">
        <v>0</v>
      </c>
    </row>
    <row r="35" spans="1:29" ht="30" customHeight="1" thickBot="1" x14ac:dyDescent="0.3">
      <c r="A35" s="67"/>
      <c r="B35" s="225"/>
      <c r="C35" s="9" t="s">
        <v>444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58.379888268156421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103">
        <v>0</v>
      </c>
    </row>
    <row r="36" spans="1:29" ht="30" customHeight="1" x14ac:dyDescent="0.25">
      <c r="A36" s="234"/>
      <c r="B36" s="223" t="s">
        <v>548</v>
      </c>
      <c r="C36" s="89" t="s">
        <v>538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54.054054054054056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101">
        <v>0</v>
      </c>
    </row>
    <row r="37" spans="1:29" ht="30" customHeight="1" x14ac:dyDescent="0.25">
      <c r="A37" s="234"/>
      <c r="B37" s="224"/>
      <c r="C37" s="90" t="s">
        <v>539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5.4054054054054061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102">
        <v>0</v>
      </c>
    </row>
    <row r="38" spans="1:29" ht="30" customHeight="1" thickBot="1" x14ac:dyDescent="0.3">
      <c r="A38" s="235"/>
      <c r="B38" s="225"/>
      <c r="C38" s="9" t="s">
        <v>444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40.54054054054054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103">
        <v>0</v>
      </c>
    </row>
    <row r="39" spans="1:29" ht="30" customHeight="1" x14ac:dyDescent="0.25">
      <c r="A39" s="233">
        <v>5</v>
      </c>
      <c r="B39" s="223" t="s">
        <v>169</v>
      </c>
      <c r="C39" s="89" t="s">
        <v>538</v>
      </c>
      <c r="D39" s="76">
        <v>71.739130434782609</v>
      </c>
      <c r="E39" s="76">
        <v>88.050314465408817</v>
      </c>
      <c r="F39" s="76">
        <v>44.554455445544555</v>
      </c>
      <c r="G39" s="76">
        <v>52.40384615384616</v>
      </c>
      <c r="H39" s="76">
        <v>86.842105263157904</v>
      </c>
      <c r="I39" s="76">
        <v>52.459016393442624</v>
      </c>
      <c r="J39" s="76">
        <v>36.697247706422019</v>
      </c>
      <c r="K39" s="76">
        <v>53.246753246753244</v>
      </c>
      <c r="L39" s="76">
        <v>65.935919055649236</v>
      </c>
      <c r="M39" s="76">
        <v>46.428571428571431</v>
      </c>
      <c r="N39" s="76">
        <v>59.090909090909093</v>
      </c>
      <c r="O39" s="76">
        <v>75.324675324675326</v>
      </c>
      <c r="P39" s="76">
        <v>89.211618257261406</v>
      </c>
      <c r="Q39" s="76">
        <v>78.779840848806373</v>
      </c>
      <c r="R39" s="76">
        <v>61.428571428571431</v>
      </c>
      <c r="S39" s="76">
        <v>48.258706467661696</v>
      </c>
      <c r="T39" s="76">
        <v>70.322580645161295</v>
      </c>
      <c r="U39" s="76">
        <v>67.186067827681029</v>
      </c>
      <c r="V39" s="76">
        <v>52.525252525252526</v>
      </c>
      <c r="W39" s="76">
        <v>74.666666666666671</v>
      </c>
      <c r="X39" s="76">
        <v>76.589595375722539</v>
      </c>
      <c r="Y39" s="76">
        <v>53.59477124183006</v>
      </c>
      <c r="Z39" s="76">
        <v>62.597114317425088</v>
      </c>
      <c r="AA39" s="76">
        <v>93.032514930325149</v>
      </c>
      <c r="AB39" s="76">
        <v>74.107142857142861</v>
      </c>
      <c r="AC39" s="101">
        <v>72.549019607843135</v>
      </c>
    </row>
    <row r="40" spans="1:29" ht="30" customHeight="1" x14ac:dyDescent="0.25">
      <c r="A40" s="234"/>
      <c r="B40" s="224"/>
      <c r="C40" s="90" t="s">
        <v>539</v>
      </c>
      <c r="D40" s="77">
        <v>6.5217391304347831</v>
      </c>
      <c r="E40" s="77">
        <v>8.1761006289308185</v>
      </c>
      <c r="F40" s="77">
        <v>17.821782178217823</v>
      </c>
      <c r="G40" s="77">
        <v>22.115384615384613</v>
      </c>
      <c r="H40" s="77">
        <v>3.2894736842105261</v>
      </c>
      <c r="I40" s="77">
        <v>20.21857923497268</v>
      </c>
      <c r="J40" s="77">
        <v>3.2110091743119265</v>
      </c>
      <c r="K40" s="77">
        <v>0.64935064935064934</v>
      </c>
      <c r="L40" s="77">
        <v>12.647554806070827</v>
      </c>
      <c r="M40" s="77">
        <v>29.365079365079367</v>
      </c>
      <c r="N40" s="77">
        <v>24.43181818181818</v>
      </c>
      <c r="O40" s="77">
        <v>4.545454545454545</v>
      </c>
      <c r="P40" s="77">
        <v>5.3941908713692941</v>
      </c>
      <c r="Q40" s="77">
        <v>4.2440318302387263</v>
      </c>
      <c r="R40" s="77">
        <v>7.8571428571428568</v>
      </c>
      <c r="S40" s="77">
        <v>30.348258706467661</v>
      </c>
      <c r="T40" s="77">
        <v>13.548387096774194</v>
      </c>
      <c r="U40" s="77">
        <v>15.215398716773603</v>
      </c>
      <c r="V40" s="77">
        <v>24.747474747474747</v>
      </c>
      <c r="W40" s="77">
        <v>19</v>
      </c>
      <c r="X40" s="77">
        <v>14.739884393063585</v>
      </c>
      <c r="Y40" s="77">
        <v>29.411764705882351</v>
      </c>
      <c r="Z40" s="77">
        <v>22.197558268590456</v>
      </c>
      <c r="AA40" s="77">
        <v>3.8487060384870606</v>
      </c>
      <c r="AB40" s="77">
        <v>23.214285714285715</v>
      </c>
      <c r="AC40" s="102">
        <v>26.143790849673202</v>
      </c>
    </row>
    <row r="41" spans="1:29" ht="30" customHeight="1" x14ac:dyDescent="0.25">
      <c r="A41" s="234"/>
      <c r="B41" s="224"/>
      <c r="C41" s="9" t="s">
        <v>444</v>
      </c>
      <c r="D41" s="77">
        <v>2.1739130434782608</v>
      </c>
      <c r="E41" s="77">
        <v>0</v>
      </c>
      <c r="F41" s="77">
        <v>4.2904290429042904</v>
      </c>
      <c r="G41" s="77">
        <v>3.8461538461538463</v>
      </c>
      <c r="H41" s="77">
        <v>1.3157894736842104</v>
      </c>
      <c r="I41" s="77">
        <v>1.0928961748633881</v>
      </c>
      <c r="J41" s="77">
        <v>0</v>
      </c>
      <c r="K41" s="77">
        <v>1.948051948051948</v>
      </c>
      <c r="L41" s="77">
        <v>1.854974704890388</v>
      </c>
      <c r="M41" s="77">
        <v>3.9682539682539679</v>
      </c>
      <c r="N41" s="77">
        <v>3.9772727272727271</v>
      </c>
      <c r="O41" s="77">
        <v>1.948051948051948</v>
      </c>
      <c r="P41" s="77">
        <v>1.2448132780082988</v>
      </c>
      <c r="Q41" s="77">
        <v>3.7135278514588856</v>
      </c>
      <c r="R41" s="77">
        <v>0.7142857142857143</v>
      </c>
      <c r="S41" s="77">
        <v>6.2189054726368163</v>
      </c>
      <c r="T41" s="77">
        <v>1.2903225806451613</v>
      </c>
      <c r="U41" s="77">
        <v>3.2997250229147568</v>
      </c>
      <c r="V41" s="77">
        <v>1.0101010101010102</v>
      </c>
      <c r="W41" s="77">
        <v>2.3333333333333335</v>
      </c>
      <c r="X41" s="77">
        <v>2.601156069364162</v>
      </c>
      <c r="Y41" s="77">
        <v>3.9215686274509802</v>
      </c>
      <c r="Z41" s="77">
        <v>3.3296337402885685</v>
      </c>
      <c r="AA41" s="77">
        <v>0.59721300597213012</v>
      </c>
      <c r="AB41" s="77">
        <v>0.89285714285714279</v>
      </c>
      <c r="AC41" s="102">
        <v>0.65359477124183007</v>
      </c>
    </row>
    <row r="42" spans="1:29" ht="30" customHeight="1" thickBot="1" x14ac:dyDescent="0.3">
      <c r="A42" s="235"/>
      <c r="B42" s="225"/>
      <c r="C42" s="11" t="s">
        <v>446</v>
      </c>
      <c r="D42" s="78">
        <v>19.565217391304348</v>
      </c>
      <c r="E42" s="78">
        <v>3.7735849056603774</v>
      </c>
      <c r="F42" s="78">
        <v>33.333333333333329</v>
      </c>
      <c r="G42" s="78">
        <v>21.634615384615387</v>
      </c>
      <c r="H42" s="78">
        <v>8.5526315789473681</v>
      </c>
      <c r="I42" s="78">
        <v>26.229508196721312</v>
      </c>
      <c r="J42" s="78">
        <v>60.091743119266049</v>
      </c>
      <c r="K42" s="78">
        <v>44.155844155844157</v>
      </c>
      <c r="L42" s="78">
        <v>19.561551433389546</v>
      </c>
      <c r="M42" s="78">
        <v>20.238095238095237</v>
      </c>
      <c r="N42" s="78">
        <v>12.5</v>
      </c>
      <c r="O42" s="78">
        <v>18.181818181818183</v>
      </c>
      <c r="P42" s="78">
        <v>4.1493775933609953</v>
      </c>
      <c r="Q42" s="78">
        <v>13.262599469496022</v>
      </c>
      <c r="R42" s="78">
        <v>30</v>
      </c>
      <c r="S42" s="78">
        <v>15.17412935323383</v>
      </c>
      <c r="T42" s="78">
        <v>14.838709677419354</v>
      </c>
      <c r="U42" s="78">
        <v>14.298808432630613</v>
      </c>
      <c r="V42" s="78">
        <v>21.71717171717172</v>
      </c>
      <c r="W42" s="78">
        <v>4</v>
      </c>
      <c r="X42" s="78">
        <v>6.0693641618497107</v>
      </c>
      <c r="Y42" s="78">
        <v>13.071895424836603</v>
      </c>
      <c r="Z42" s="78">
        <v>11.875693673695894</v>
      </c>
      <c r="AA42" s="78">
        <v>2.5215660252156602</v>
      </c>
      <c r="AB42" s="78">
        <v>1.7857142857142856</v>
      </c>
      <c r="AC42" s="103">
        <v>0.65359477124183007</v>
      </c>
    </row>
    <row r="43" spans="1:29" ht="30" customHeight="1" x14ac:dyDescent="0.25">
      <c r="A43" s="66">
        <v>6</v>
      </c>
      <c r="B43" s="223" t="s">
        <v>549</v>
      </c>
      <c r="C43" s="89" t="s">
        <v>538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48.972602739726028</v>
      </c>
      <c r="Z43" s="76">
        <v>0</v>
      </c>
      <c r="AA43" s="76">
        <v>0</v>
      </c>
      <c r="AB43" s="76">
        <v>0</v>
      </c>
      <c r="AC43" s="101">
        <v>0</v>
      </c>
    </row>
    <row r="44" spans="1:29" ht="30" customHeight="1" x14ac:dyDescent="0.25">
      <c r="A44" s="66"/>
      <c r="B44" s="224"/>
      <c r="C44" s="90" t="s">
        <v>539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15.06849315068493</v>
      </c>
      <c r="Z44" s="77">
        <v>0</v>
      </c>
      <c r="AA44" s="77">
        <v>0</v>
      </c>
      <c r="AB44" s="77">
        <v>0</v>
      </c>
      <c r="AC44" s="102">
        <v>0</v>
      </c>
    </row>
    <row r="45" spans="1:29" ht="30" customHeight="1" thickBot="1" x14ac:dyDescent="0.3">
      <c r="A45" s="66"/>
      <c r="B45" s="225"/>
      <c r="C45" s="9" t="s">
        <v>444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35.958904109589042</v>
      </c>
      <c r="Z45" s="78">
        <v>0</v>
      </c>
      <c r="AA45" s="78">
        <v>0</v>
      </c>
      <c r="AB45" s="78">
        <v>0</v>
      </c>
      <c r="AC45" s="103">
        <v>0</v>
      </c>
    </row>
    <row r="46" spans="1:29" ht="30" customHeight="1" x14ac:dyDescent="0.25">
      <c r="A46" s="66"/>
      <c r="B46" s="223" t="s">
        <v>550</v>
      </c>
      <c r="C46" s="89" t="s">
        <v>538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101">
        <v>72.847682119205302</v>
      </c>
    </row>
    <row r="47" spans="1:29" ht="30" customHeight="1" x14ac:dyDescent="0.25">
      <c r="A47" s="66"/>
      <c r="B47" s="224"/>
      <c r="C47" s="90" t="s">
        <v>539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102">
        <v>25.827814569536422</v>
      </c>
    </row>
    <row r="48" spans="1:29" ht="30" customHeight="1" thickBot="1" x14ac:dyDescent="0.3">
      <c r="A48" s="66"/>
      <c r="B48" s="225"/>
      <c r="C48" s="9" t="s">
        <v>444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103">
        <v>1.3245033112582782</v>
      </c>
    </row>
    <row r="49" spans="1:29" ht="30" customHeight="1" x14ac:dyDescent="0.25">
      <c r="A49" s="66"/>
      <c r="B49" s="223" t="s">
        <v>551</v>
      </c>
      <c r="C49" s="89" t="s">
        <v>538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85.097774780849633</v>
      </c>
      <c r="AB49" s="76">
        <v>0</v>
      </c>
      <c r="AC49" s="101">
        <v>0</v>
      </c>
    </row>
    <row r="50" spans="1:29" ht="30" customHeight="1" x14ac:dyDescent="0.25">
      <c r="A50" s="66"/>
      <c r="B50" s="224"/>
      <c r="C50" s="90" t="s">
        <v>539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2.6298044504383009</v>
      </c>
      <c r="AB50" s="77">
        <v>0</v>
      </c>
      <c r="AC50" s="102">
        <v>0</v>
      </c>
    </row>
    <row r="51" spans="1:29" ht="30" customHeight="1" thickBot="1" x14ac:dyDescent="0.3">
      <c r="A51" s="66"/>
      <c r="B51" s="225"/>
      <c r="C51" s="9" t="s">
        <v>444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12.27242076871207</v>
      </c>
      <c r="AB51" s="77">
        <v>0</v>
      </c>
      <c r="AC51" s="102">
        <v>0</v>
      </c>
    </row>
    <row r="52" spans="1:29" ht="30" customHeight="1" x14ac:dyDescent="0.25">
      <c r="A52" s="66"/>
      <c r="B52" s="223" t="s">
        <v>552</v>
      </c>
      <c r="C52" s="89" t="s">
        <v>538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74.271844660194176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101">
        <v>0</v>
      </c>
    </row>
    <row r="53" spans="1:29" ht="30" customHeight="1" x14ac:dyDescent="0.25">
      <c r="A53" s="66"/>
      <c r="B53" s="224"/>
      <c r="C53" s="90" t="s">
        <v>539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3.883495145631068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102">
        <v>0</v>
      </c>
    </row>
    <row r="54" spans="1:29" ht="30" customHeight="1" thickBot="1" x14ac:dyDescent="0.3">
      <c r="A54" s="66"/>
      <c r="B54" s="225"/>
      <c r="C54" s="9" t="s">
        <v>444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21.844660194174757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103">
        <v>0</v>
      </c>
    </row>
    <row r="55" spans="1:29" ht="30" customHeight="1" x14ac:dyDescent="0.25">
      <c r="A55" s="66"/>
      <c r="B55" s="223" t="s">
        <v>553</v>
      </c>
      <c r="C55" s="89" t="s">
        <v>538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32.258064516129032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101">
        <v>0</v>
      </c>
    </row>
    <row r="56" spans="1:29" ht="30" customHeight="1" x14ac:dyDescent="0.25">
      <c r="A56" s="66"/>
      <c r="B56" s="224"/>
      <c r="C56" s="90" t="s">
        <v>539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2.1505376344086025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102">
        <v>0</v>
      </c>
    </row>
    <row r="57" spans="1:29" ht="30" customHeight="1" thickBot="1" x14ac:dyDescent="0.3">
      <c r="A57" s="66"/>
      <c r="B57" s="225"/>
      <c r="C57" s="9" t="s">
        <v>444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65.591397849462368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103">
        <v>0</v>
      </c>
    </row>
    <row r="58" spans="1:29" ht="30" customHeight="1" x14ac:dyDescent="0.25">
      <c r="A58" s="66"/>
      <c r="B58" s="223" t="s">
        <v>554</v>
      </c>
      <c r="C58" s="89" t="s">
        <v>538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65.562913907284766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101">
        <v>0</v>
      </c>
    </row>
    <row r="59" spans="1:29" ht="30" customHeight="1" x14ac:dyDescent="0.25">
      <c r="A59" s="66"/>
      <c r="B59" s="224"/>
      <c r="C59" s="90" t="s">
        <v>539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1.9867549668874174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102">
        <v>0</v>
      </c>
    </row>
    <row r="60" spans="1:29" ht="30" customHeight="1" thickBot="1" x14ac:dyDescent="0.3">
      <c r="A60" s="66"/>
      <c r="B60" s="225"/>
      <c r="C60" s="9" t="s">
        <v>444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32.450331125827816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103">
        <v>0</v>
      </c>
    </row>
    <row r="61" spans="1:29" ht="30" customHeight="1" x14ac:dyDescent="0.25">
      <c r="A61" s="66"/>
      <c r="B61" s="223" t="s">
        <v>555</v>
      </c>
      <c r="C61" s="89" t="s">
        <v>538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73.026315789473699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101">
        <v>0</v>
      </c>
    </row>
    <row r="62" spans="1:29" ht="30" customHeight="1" x14ac:dyDescent="0.25">
      <c r="A62" s="66"/>
      <c r="B62" s="224"/>
      <c r="C62" s="90" t="s">
        <v>539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7.8947368421052628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102">
        <v>0</v>
      </c>
    </row>
    <row r="63" spans="1:29" ht="30" customHeight="1" thickBot="1" x14ac:dyDescent="0.3">
      <c r="A63" s="66"/>
      <c r="B63" s="225"/>
      <c r="C63" s="9" t="s">
        <v>444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19.078947368421055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103">
        <v>0</v>
      </c>
    </row>
    <row r="64" spans="1:29" ht="30" customHeight="1" x14ac:dyDescent="0.25">
      <c r="A64" s="70"/>
      <c r="B64" s="223" t="s">
        <v>556</v>
      </c>
      <c r="C64" s="89" t="s">
        <v>538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79.189189189189179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101">
        <v>0</v>
      </c>
    </row>
    <row r="65" spans="1:29" ht="30" customHeight="1" x14ac:dyDescent="0.25">
      <c r="A65" s="70"/>
      <c r="B65" s="224"/>
      <c r="C65" s="90" t="s">
        <v>539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4.3243243243243246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102">
        <v>0</v>
      </c>
    </row>
    <row r="66" spans="1:29" ht="30" customHeight="1" thickBot="1" x14ac:dyDescent="0.3">
      <c r="A66" s="70"/>
      <c r="B66" s="225"/>
      <c r="C66" s="9" t="s">
        <v>444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16.486486486486488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103">
        <v>0</v>
      </c>
    </row>
    <row r="67" spans="1:29" ht="30" customHeight="1" x14ac:dyDescent="0.25">
      <c r="A67" s="66"/>
      <c r="B67" s="223" t="s">
        <v>557</v>
      </c>
      <c r="C67" s="89" t="s">
        <v>538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67.391304347826093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101">
        <v>0</v>
      </c>
    </row>
    <row r="68" spans="1:29" ht="30" customHeight="1" x14ac:dyDescent="0.25">
      <c r="A68" s="66"/>
      <c r="B68" s="224"/>
      <c r="C68" s="90" t="s">
        <v>539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10.144927536231883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102">
        <v>0</v>
      </c>
    </row>
    <row r="69" spans="1:29" ht="30" customHeight="1" thickBot="1" x14ac:dyDescent="0.3">
      <c r="A69" s="66"/>
      <c r="B69" s="225"/>
      <c r="C69" s="9" t="s">
        <v>444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22.463768115942027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103">
        <v>0</v>
      </c>
    </row>
    <row r="70" spans="1:29" ht="30" customHeight="1" x14ac:dyDescent="0.25">
      <c r="A70" s="70"/>
      <c r="B70" s="223" t="s">
        <v>558</v>
      </c>
      <c r="C70" s="89" t="s">
        <v>538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10.265282583621683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101">
        <v>0</v>
      </c>
    </row>
    <row r="71" spans="1:29" ht="30" customHeight="1" x14ac:dyDescent="0.25">
      <c r="A71" s="70"/>
      <c r="B71" s="224"/>
      <c r="C71" s="90" t="s">
        <v>539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5.5363321799307963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102">
        <v>0</v>
      </c>
    </row>
    <row r="72" spans="1:29" ht="30" customHeight="1" thickBot="1" x14ac:dyDescent="0.3">
      <c r="A72" s="70"/>
      <c r="B72" s="225"/>
      <c r="C72" s="9" t="s">
        <v>444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84.198385236447521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103">
        <v>0</v>
      </c>
    </row>
    <row r="73" spans="1:29" ht="30" customHeight="1" x14ac:dyDescent="0.25">
      <c r="A73" s="66"/>
      <c r="B73" s="223" t="s">
        <v>559</v>
      </c>
      <c r="C73" s="89" t="s">
        <v>538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9.3525179856115113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101">
        <v>0</v>
      </c>
    </row>
    <row r="74" spans="1:29" ht="30" customHeight="1" x14ac:dyDescent="0.25">
      <c r="A74" s="66"/>
      <c r="B74" s="224"/>
      <c r="C74" s="90" t="s">
        <v>539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3.3573141486810556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102">
        <v>0</v>
      </c>
    </row>
    <row r="75" spans="1:29" ht="30" customHeight="1" thickBot="1" x14ac:dyDescent="0.3">
      <c r="A75" s="66"/>
      <c r="B75" s="225"/>
      <c r="C75" s="9" t="s">
        <v>444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87.290167865707431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103">
        <v>0</v>
      </c>
    </row>
    <row r="76" spans="1:29" ht="30" customHeight="1" x14ac:dyDescent="0.25">
      <c r="A76" s="66"/>
      <c r="B76" s="223" t="s">
        <v>560</v>
      </c>
      <c r="C76" s="89" t="s">
        <v>538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49.803536345776031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101">
        <v>0</v>
      </c>
    </row>
    <row r="77" spans="1:29" ht="30" customHeight="1" x14ac:dyDescent="0.25">
      <c r="A77" s="66"/>
      <c r="B77" s="224"/>
      <c r="C77" s="90" t="s">
        <v>539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17.387033398821217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102">
        <v>0</v>
      </c>
    </row>
    <row r="78" spans="1:29" ht="30" customHeight="1" thickBot="1" x14ac:dyDescent="0.3">
      <c r="A78" s="66"/>
      <c r="B78" s="225"/>
      <c r="C78" s="9" t="s">
        <v>444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32.809430255402752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103">
        <v>0</v>
      </c>
    </row>
    <row r="79" spans="1:29" ht="30" customHeight="1" x14ac:dyDescent="0.25">
      <c r="A79" s="66"/>
      <c r="B79" s="223" t="s">
        <v>561</v>
      </c>
      <c r="C79" s="89" t="s">
        <v>538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12.906976744186046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101">
        <v>0</v>
      </c>
    </row>
    <row r="80" spans="1:29" ht="30" customHeight="1" x14ac:dyDescent="0.25">
      <c r="A80" s="66"/>
      <c r="B80" s="224"/>
      <c r="C80" s="90" t="s">
        <v>539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4.3023255813953485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102">
        <v>0</v>
      </c>
    </row>
    <row r="81" spans="1:29" ht="30" customHeight="1" thickBot="1" x14ac:dyDescent="0.3">
      <c r="A81" s="66"/>
      <c r="B81" s="225"/>
      <c r="C81" s="9" t="s">
        <v>444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82.790697674418595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103">
        <v>0</v>
      </c>
    </row>
    <row r="82" spans="1:29" ht="30" customHeight="1" x14ac:dyDescent="0.25">
      <c r="A82" s="233">
        <v>7</v>
      </c>
      <c r="B82" s="223" t="s">
        <v>198</v>
      </c>
      <c r="C82" s="89" t="s">
        <v>538</v>
      </c>
      <c r="D82" s="76">
        <v>88.586956521739125</v>
      </c>
      <c r="E82" s="76">
        <v>94.968553459119505</v>
      </c>
      <c r="F82" s="76">
        <v>72.937293729372925</v>
      </c>
      <c r="G82" s="76">
        <v>81.25</v>
      </c>
      <c r="H82" s="76">
        <v>93.421052631578945</v>
      </c>
      <c r="I82" s="76">
        <v>63.387978142076506</v>
      </c>
      <c r="J82" s="76">
        <v>80.275229357798167</v>
      </c>
      <c r="K82" s="76">
        <v>85.064935064935057</v>
      </c>
      <c r="L82" s="76">
        <v>77.740303541315342</v>
      </c>
      <c r="M82" s="76">
        <v>69.444444444444443</v>
      </c>
      <c r="N82" s="76">
        <v>88.63636363636364</v>
      </c>
      <c r="O82" s="76">
        <v>88.961038961038952</v>
      </c>
      <c r="P82" s="76">
        <v>95.435684647302907</v>
      </c>
      <c r="Q82" s="76">
        <v>91.246684350132639</v>
      </c>
      <c r="R82" s="76">
        <v>78.571428571428584</v>
      </c>
      <c r="S82" s="76">
        <v>42.288557213930346</v>
      </c>
      <c r="T82" s="76">
        <v>85.161290322580641</v>
      </c>
      <c r="U82" s="76">
        <v>70.669110907424383</v>
      </c>
      <c r="V82" s="76">
        <v>79.292929292929301</v>
      </c>
      <c r="W82" s="76">
        <v>86.666666666666657</v>
      </c>
      <c r="X82" s="76">
        <v>75.433526011560687</v>
      </c>
      <c r="Y82" s="76">
        <v>82.026143790849673</v>
      </c>
      <c r="Z82" s="76">
        <v>67.813540510543845</v>
      </c>
      <c r="AA82" s="76">
        <v>94.293297942932981</v>
      </c>
      <c r="AB82" s="76">
        <v>93.75</v>
      </c>
      <c r="AC82" s="101">
        <v>79.738562091503269</v>
      </c>
    </row>
    <row r="83" spans="1:29" ht="30" customHeight="1" x14ac:dyDescent="0.25">
      <c r="A83" s="234"/>
      <c r="B83" s="224"/>
      <c r="C83" s="90" t="s">
        <v>539</v>
      </c>
      <c r="D83" s="77">
        <v>8.1521739130434785</v>
      </c>
      <c r="E83" s="77">
        <v>3.7735849056603774</v>
      </c>
      <c r="F83" s="77">
        <v>23.1023102310231</v>
      </c>
      <c r="G83" s="77">
        <v>13.46153846153846</v>
      </c>
      <c r="H83" s="77">
        <v>3.947368421052631</v>
      </c>
      <c r="I83" s="77">
        <v>30.601092896174862</v>
      </c>
      <c r="J83" s="77">
        <v>10.550458715596331</v>
      </c>
      <c r="K83" s="77">
        <v>1.948051948051948</v>
      </c>
      <c r="L83" s="77">
        <v>19.224283305227658</v>
      </c>
      <c r="M83" s="77">
        <v>26.587301587301585</v>
      </c>
      <c r="N83" s="77">
        <v>6.8181818181818175</v>
      </c>
      <c r="O83" s="77">
        <v>9.0909090909090899</v>
      </c>
      <c r="P83" s="77">
        <v>3.3195020746887969</v>
      </c>
      <c r="Q83" s="77">
        <v>6.1007957559681696</v>
      </c>
      <c r="R83" s="77">
        <v>17.857142857142854</v>
      </c>
      <c r="S83" s="77">
        <v>52.238805970149258</v>
      </c>
      <c r="T83" s="77">
        <v>10.32258064516129</v>
      </c>
      <c r="U83" s="77">
        <v>23.464711274060495</v>
      </c>
      <c r="V83" s="77">
        <v>17.676767676767675</v>
      </c>
      <c r="W83" s="77">
        <v>9.6666666666666679</v>
      </c>
      <c r="X83" s="77">
        <v>22.254335260115607</v>
      </c>
      <c r="Y83" s="77">
        <v>11.764705882352942</v>
      </c>
      <c r="Z83" s="77">
        <v>28.30188679245283</v>
      </c>
      <c r="AA83" s="77">
        <v>5.2422030524220302</v>
      </c>
      <c r="AB83" s="77">
        <v>6.25</v>
      </c>
      <c r="AC83" s="102">
        <v>20.261437908496731</v>
      </c>
    </row>
    <row r="84" spans="1:29" ht="30" customHeight="1" x14ac:dyDescent="0.25">
      <c r="A84" s="234"/>
      <c r="B84" s="224"/>
      <c r="C84" s="9" t="s">
        <v>444</v>
      </c>
      <c r="D84" s="77">
        <v>1.6304347826086956</v>
      </c>
      <c r="E84" s="77">
        <v>0</v>
      </c>
      <c r="F84" s="77">
        <v>2.9702970297029703</v>
      </c>
      <c r="G84" s="77">
        <v>5.2884615384615383</v>
      </c>
      <c r="H84" s="77">
        <v>1.9736842105263157</v>
      </c>
      <c r="I84" s="77">
        <v>0.54644808743169404</v>
      </c>
      <c r="J84" s="77">
        <v>2.2935779816513762</v>
      </c>
      <c r="K84" s="77">
        <v>4.5454545454545459</v>
      </c>
      <c r="L84" s="77">
        <v>1.1804384485666104</v>
      </c>
      <c r="M84" s="77">
        <v>2.3809523809523809</v>
      </c>
      <c r="N84" s="77">
        <v>3.4090909090909087</v>
      </c>
      <c r="O84" s="77">
        <v>0.64935064935064934</v>
      </c>
      <c r="P84" s="77">
        <v>1.2448132780082988</v>
      </c>
      <c r="Q84" s="77">
        <v>1.5915119363395225</v>
      </c>
      <c r="R84" s="77">
        <v>1.4285714285714286</v>
      </c>
      <c r="S84" s="77">
        <v>3.233830845771144</v>
      </c>
      <c r="T84" s="77">
        <v>1.935483870967742</v>
      </c>
      <c r="U84" s="77">
        <v>3.0247479376718607</v>
      </c>
      <c r="V84" s="77">
        <v>1.5151515151515151</v>
      </c>
      <c r="W84" s="77">
        <v>3.3333333333333335</v>
      </c>
      <c r="X84" s="77">
        <v>1.4450867052023122</v>
      </c>
      <c r="Y84" s="77">
        <v>4.5751633986928102</v>
      </c>
      <c r="Z84" s="77">
        <v>2.9966703662597114</v>
      </c>
      <c r="AA84" s="77">
        <v>0.26542800265428002</v>
      </c>
      <c r="AB84" s="77">
        <v>0</v>
      </c>
      <c r="AC84" s="102">
        <v>0</v>
      </c>
    </row>
    <row r="85" spans="1:29" ht="30" customHeight="1" thickBot="1" x14ac:dyDescent="0.3">
      <c r="A85" s="235"/>
      <c r="B85" s="225"/>
      <c r="C85" s="91" t="s">
        <v>447</v>
      </c>
      <c r="D85" s="78">
        <v>1.6304347826086956</v>
      </c>
      <c r="E85" s="78">
        <v>1.257861635220126</v>
      </c>
      <c r="F85" s="78">
        <v>0.99009900990099009</v>
      </c>
      <c r="G85" s="78">
        <v>0</v>
      </c>
      <c r="H85" s="78">
        <v>0.6578947368421052</v>
      </c>
      <c r="I85" s="78">
        <v>5.4644808743169397</v>
      </c>
      <c r="J85" s="78">
        <v>6.8807339449541285</v>
      </c>
      <c r="K85" s="78">
        <v>8.4415584415584419</v>
      </c>
      <c r="L85" s="78">
        <v>1.854974704890388</v>
      </c>
      <c r="M85" s="78">
        <v>1.5873015873015872</v>
      </c>
      <c r="N85" s="78">
        <v>1.1363636363636365</v>
      </c>
      <c r="O85" s="78">
        <v>1.2987012987012987</v>
      </c>
      <c r="P85" s="78">
        <v>0</v>
      </c>
      <c r="Q85" s="78">
        <v>1.0610079575596816</v>
      </c>
      <c r="R85" s="78">
        <v>2.1428571428571428</v>
      </c>
      <c r="S85" s="78">
        <v>2.2388059701492535</v>
      </c>
      <c r="T85" s="78">
        <v>2.5806451612903225</v>
      </c>
      <c r="U85" s="78">
        <v>2.841429880843263</v>
      </c>
      <c r="V85" s="78">
        <v>1.5151515151515151</v>
      </c>
      <c r="W85" s="78">
        <v>0.33333333333333337</v>
      </c>
      <c r="X85" s="78">
        <v>0.86705202312138718</v>
      </c>
      <c r="Y85" s="78">
        <v>1.6339869281045754</v>
      </c>
      <c r="Z85" s="78">
        <v>0.88790233074361824</v>
      </c>
      <c r="AA85" s="78">
        <v>0.19907100199071004</v>
      </c>
      <c r="AB85" s="78">
        <v>0</v>
      </c>
      <c r="AC85" s="103">
        <v>0</v>
      </c>
    </row>
    <row r="86" spans="1:29" ht="30" customHeight="1" x14ac:dyDescent="0.25">
      <c r="A86" s="233">
        <v>8</v>
      </c>
      <c r="B86" s="223" t="s">
        <v>206</v>
      </c>
      <c r="C86" s="89" t="s">
        <v>538</v>
      </c>
      <c r="D86" s="76">
        <v>79.891304347826093</v>
      </c>
      <c r="E86" s="76">
        <v>91.823899371069189</v>
      </c>
      <c r="F86" s="76">
        <v>66.006600660066013</v>
      </c>
      <c r="G86" s="76">
        <v>66.82692307692308</v>
      </c>
      <c r="H86" s="76">
        <v>85.526315789473685</v>
      </c>
      <c r="I86" s="76">
        <v>73.770491803278688</v>
      </c>
      <c r="J86" s="76">
        <v>35.779816513761467</v>
      </c>
      <c r="K86" s="76">
        <v>68.181818181818187</v>
      </c>
      <c r="L86" s="76">
        <v>81.956155143338947</v>
      </c>
      <c r="M86" s="76">
        <v>67.063492063492063</v>
      </c>
      <c r="N86" s="76">
        <v>82.954545454545467</v>
      </c>
      <c r="O86" s="76">
        <v>81.818181818181813</v>
      </c>
      <c r="P86" s="76">
        <v>91.701244813278009</v>
      </c>
      <c r="Q86" s="76">
        <v>85.411140583554385</v>
      </c>
      <c r="R86" s="76">
        <v>76.428571428571431</v>
      </c>
      <c r="S86" s="76">
        <v>49.75124378109453</v>
      </c>
      <c r="T86" s="76">
        <v>80.645161290322591</v>
      </c>
      <c r="U86" s="76">
        <v>66.636113657195239</v>
      </c>
      <c r="V86" s="76">
        <v>69.191919191919197</v>
      </c>
      <c r="W86" s="76">
        <v>77.666666666666657</v>
      </c>
      <c r="X86" s="76">
        <v>84.104046242774558</v>
      </c>
      <c r="Y86" s="76">
        <v>74.83660130718954</v>
      </c>
      <c r="Z86" s="76">
        <v>70.033296337402888</v>
      </c>
      <c r="AA86" s="76">
        <v>93.895155938951547</v>
      </c>
      <c r="AB86" s="76">
        <v>80.357142857142861</v>
      </c>
      <c r="AC86" s="101">
        <v>74.509803921568619</v>
      </c>
    </row>
    <row r="87" spans="1:29" ht="30" customHeight="1" x14ac:dyDescent="0.25">
      <c r="A87" s="234"/>
      <c r="B87" s="224"/>
      <c r="C87" s="90" t="s">
        <v>539</v>
      </c>
      <c r="D87" s="77">
        <v>9.7826086956521738</v>
      </c>
      <c r="E87" s="77">
        <v>4.4025157232704402</v>
      </c>
      <c r="F87" s="77">
        <v>18.151815181518153</v>
      </c>
      <c r="G87" s="77">
        <v>21.634615384615387</v>
      </c>
      <c r="H87" s="77">
        <v>8.5526315789473681</v>
      </c>
      <c r="I87" s="77">
        <v>11.475409836065573</v>
      </c>
      <c r="J87" s="77">
        <v>52.752293577981654</v>
      </c>
      <c r="K87" s="77">
        <v>4.545454545454545</v>
      </c>
      <c r="L87" s="77">
        <v>9.9494097807757171</v>
      </c>
      <c r="M87" s="77">
        <v>21.825396825396822</v>
      </c>
      <c r="N87" s="77">
        <v>10.795454545454547</v>
      </c>
      <c r="O87" s="77">
        <v>7.1428571428571423</v>
      </c>
      <c r="P87" s="77">
        <v>5.394190871369295</v>
      </c>
      <c r="Q87" s="77">
        <v>7.6923076923076916</v>
      </c>
      <c r="R87" s="77">
        <v>15</v>
      </c>
      <c r="S87" s="77">
        <v>38.059701492537314</v>
      </c>
      <c r="T87" s="77">
        <v>12.903225806451612</v>
      </c>
      <c r="U87" s="77">
        <v>19.431714023831347</v>
      </c>
      <c r="V87" s="77">
        <v>17.676767676767675</v>
      </c>
      <c r="W87" s="77">
        <v>16.666666666666668</v>
      </c>
      <c r="X87" s="77">
        <v>10.98265895953757</v>
      </c>
      <c r="Y87" s="77">
        <v>11.76470588235294</v>
      </c>
      <c r="Z87" s="77">
        <v>20.976692563817981</v>
      </c>
      <c r="AA87" s="77">
        <v>4.3132050431320508</v>
      </c>
      <c r="AB87" s="77">
        <v>13.392857142857142</v>
      </c>
      <c r="AC87" s="102">
        <v>24.836601307189543</v>
      </c>
    </row>
    <row r="88" spans="1:29" ht="30" customHeight="1" x14ac:dyDescent="0.25">
      <c r="A88" s="234"/>
      <c r="B88" s="224"/>
      <c r="C88" s="9" t="s">
        <v>444</v>
      </c>
      <c r="D88" s="77">
        <v>2.7173913043478262</v>
      </c>
      <c r="E88" s="77">
        <v>0</v>
      </c>
      <c r="F88" s="77">
        <v>6.2706270627062706</v>
      </c>
      <c r="G88" s="77">
        <v>6.25</v>
      </c>
      <c r="H88" s="77">
        <v>2.6315789473684208</v>
      </c>
      <c r="I88" s="77">
        <v>3.8251366120218582</v>
      </c>
      <c r="J88" s="77">
        <v>2.7522935779816518</v>
      </c>
      <c r="K88" s="77">
        <v>5.1948051948051948</v>
      </c>
      <c r="L88" s="77">
        <v>1.5177065767284992</v>
      </c>
      <c r="M88" s="77">
        <v>4.3650793650793647</v>
      </c>
      <c r="N88" s="77">
        <v>3.4090909090909087</v>
      </c>
      <c r="O88" s="77">
        <v>1.948051948051948</v>
      </c>
      <c r="P88" s="77">
        <v>0.82987551867219922</v>
      </c>
      <c r="Q88" s="77">
        <v>2.1220159151193632</v>
      </c>
      <c r="R88" s="77">
        <v>2.1428571428571428</v>
      </c>
      <c r="S88" s="77">
        <v>7.7114427860696511</v>
      </c>
      <c r="T88" s="77">
        <v>1.2903225806451613</v>
      </c>
      <c r="U88" s="77">
        <v>7.1494042163153066</v>
      </c>
      <c r="V88" s="77">
        <v>3.535353535353535</v>
      </c>
      <c r="W88" s="77">
        <v>4</v>
      </c>
      <c r="X88" s="77">
        <v>1.7341040462427744</v>
      </c>
      <c r="Y88" s="77">
        <v>8.4967320261437909</v>
      </c>
      <c r="Z88" s="77">
        <v>6.1043285238623746</v>
      </c>
      <c r="AA88" s="77">
        <v>0.92899800928998</v>
      </c>
      <c r="AB88" s="77">
        <v>5.3571428571428568</v>
      </c>
      <c r="AC88" s="102">
        <v>0.65359477124183007</v>
      </c>
    </row>
    <row r="89" spans="1:29" ht="30" customHeight="1" thickBot="1" x14ac:dyDescent="0.3">
      <c r="A89" s="235"/>
      <c r="B89" s="225"/>
      <c r="C89" s="91" t="s">
        <v>448</v>
      </c>
      <c r="D89" s="78">
        <v>7.608695652173914</v>
      </c>
      <c r="E89" s="78">
        <v>3.7735849056603774</v>
      </c>
      <c r="F89" s="78">
        <v>9.5709570957095718</v>
      </c>
      <c r="G89" s="78">
        <v>5.2884615384615383</v>
      </c>
      <c r="H89" s="78">
        <v>3.2894736842105261</v>
      </c>
      <c r="I89" s="78">
        <v>10.928961748633879</v>
      </c>
      <c r="J89" s="78">
        <v>8.7155963302752291</v>
      </c>
      <c r="K89" s="78">
        <v>22.077922077922079</v>
      </c>
      <c r="L89" s="78">
        <v>6.5767284991568298</v>
      </c>
      <c r="M89" s="78">
        <v>6.746031746031746</v>
      </c>
      <c r="N89" s="78">
        <v>2.8409090909090908</v>
      </c>
      <c r="O89" s="78">
        <v>9.0909090909090917</v>
      </c>
      <c r="P89" s="78">
        <v>2.0746887966804977</v>
      </c>
      <c r="Q89" s="78">
        <v>4.774535809018567</v>
      </c>
      <c r="R89" s="78">
        <v>6.4285714285714279</v>
      </c>
      <c r="S89" s="78">
        <v>4.4776119402985071</v>
      </c>
      <c r="T89" s="78">
        <v>5.161290322580645</v>
      </c>
      <c r="U89" s="78">
        <v>6.7827681026581113</v>
      </c>
      <c r="V89" s="78">
        <v>9.5959595959595951</v>
      </c>
      <c r="W89" s="78">
        <v>1.6666666666666667</v>
      </c>
      <c r="X89" s="78">
        <v>3.1791907514450863</v>
      </c>
      <c r="Y89" s="78">
        <v>4.9019607843137258</v>
      </c>
      <c r="Z89" s="78">
        <v>2.8856825749167592</v>
      </c>
      <c r="AA89" s="78">
        <v>0.86264100862641013</v>
      </c>
      <c r="AB89" s="78">
        <v>0.89285714285714279</v>
      </c>
      <c r="AC89" s="103">
        <v>0</v>
      </c>
    </row>
    <row r="90" spans="1:29" ht="30" customHeight="1" x14ac:dyDescent="0.25">
      <c r="A90" s="66">
        <v>9</v>
      </c>
      <c r="B90" s="223" t="s">
        <v>526</v>
      </c>
      <c r="C90" s="89" t="s">
        <v>538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77.181208053691279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101">
        <v>0</v>
      </c>
    </row>
    <row r="91" spans="1:29" ht="30" customHeight="1" x14ac:dyDescent="0.25">
      <c r="A91" s="66"/>
      <c r="B91" s="224"/>
      <c r="C91" s="90" t="s">
        <v>539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15.100671140939596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102">
        <v>0</v>
      </c>
    </row>
    <row r="92" spans="1:29" ht="30" customHeight="1" thickBot="1" x14ac:dyDescent="0.3">
      <c r="A92" s="66"/>
      <c r="B92" s="225"/>
      <c r="C92" s="9" t="s">
        <v>444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7.7181208053691277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102">
        <v>0</v>
      </c>
    </row>
    <row r="93" spans="1:29" ht="30" customHeight="1" x14ac:dyDescent="0.25">
      <c r="A93" s="66"/>
      <c r="B93" s="223" t="s">
        <v>562</v>
      </c>
      <c r="C93" s="89" t="s">
        <v>538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52.536231884057969</v>
      </c>
      <c r="Z93" s="76">
        <v>0</v>
      </c>
      <c r="AA93" s="76">
        <v>0</v>
      </c>
      <c r="AB93" s="76">
        <v>0</v>
      </c>
      <c r="AC93" s="101">
        <v>0</v>
      </c>
    </row>
    <row r="94" spans="1:29" ht="30" customHeight="1" x14ac:dyDescent="0.25">
      <c r="A94" s="66"/>
      <c r="B94" s="224"/>
      <c r="C94" s="90" t="s">
        <v>539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7.9710144927536231</v>
      </c>
      <c r="Z94" s="77">
        <v>0</v>
      </c>
      <c r="AA94" s="77">
        <v>0</v>
      </c>
      <c r="AB94" s="77">
        <v>0</v>
      </c>
      <c r="AC94" s="102">
        <v>0</v>
      </c>
    </row>
    <row r="95" spans="1:29" ht="30" customHeight="1" thickBot="1" x14ac:dyDescent="0.3">
      <c r="A95" s="66"/>
      <c r="B95" s="225"/>
      <c r="C95" s="9" t="s">
        <v>444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39.492753623188406</v>
      </c>
      <c r="Z95" s="78">
        <v>0</v>
      </c>
      <c r="AA95" s="78">
        <v>0</v>
      </c>
      <c r="AB95" s="78">
        <v>0</v>
      </c>
      <c r="AC95" s="103">
        <v>0</v>
      </c>
    </row>
    <row r="96" spans="1:29" ht="30" customHeight="1" x14ac:dyDescent="0.25">
      <c r="A96" s="66"/>
      <c r="B96" s="223" t="s">
        <v>563</v>
      </c>
      <c r="C96" s="89" t="s">
        <v>538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69.7594501718213</v>
      </c>
      <c r="Z96" s="76">
        <v>0</v>
      </c>
      <c r="AA96" s="76">
        <v>0</v>
      </c>
      <c r="AB96" s="76">
        <v>0</v>
      </c>
      <c r="AC96" s="101">
        <v>0</v>
      </c>
    </row>
    <row r="97" spans="1:29" ht="30" customHeight="1" x14ac:dyDescent="0.25">
      <c r="A97" s="66"/>
      <c r="B97" s="224"/>
      <c r="C97" s="90" t="s">
        <v>539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9.6219931271477659</v>
      </c>
      <c r="Z97" s="77">
        <v>0</v>
      </c>
      <c r="AA97" s="77">
        <v>0</v>
      </c>
      <c r="AB97" s="77">
        <v>0</v>
      </c>
      <c r="AC97" s="102">
        <v>0</v>
      </c>
    </row>
    <row r="98" spans="1:29" ht="30" customHeight="1" thickBot="1" x14ac:dyDescent="0.3">
      <c r="A98" s="66"/>
      <c r="B98" s="225"/>
      <c r="C98" s="9" t="s">
        <v>444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20.618556701030926</v>
      </c>
      <c r="Z98" s="78">
        <v>0</v>
      </c>
      <c r="AA98" s="78">
        <v>0</v>
      </c>
      <c r="AB98" s="78">
        <v>0</v>
      </c>
      <c r="AC98" s="103">
        <v>0</v>
      </c>
    </row>
    <row r="99" spans="1:29" ht="30" customHeight="1" x14ac:dyDescent="0.25">
      <c r="A99" s="66"/>
      <c r="B99" s="223" t="s">
        <v>564</v>
      </c>
      <c r="C99" s="89" t="s">
        <v>538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27.300150829562597</v>
      </c>
      <c r="AA99" s="76">
        <v>0</v>
      </c>
      <c r="AB99" s="76">
        <v>0</v>
      </c>
      <c r="AC99" s="101">
        <v>0</v>
      </c>
    </row>
    <row r="100" spans="1:29" ht="30" customHeight="1" x14ac:dyDescent="0.25">
      <c r="A100" s="66"/>
      <c r="B100" s="224"/>
      <c r="C100" s="90" t="s">
        <v>539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9.2006033182503764</v>
      </c>
      <c r="AA100" s="77">
        <v>0</v>
      </c>
      <c r="AB100" s="77">
        <v>0</v>
      </c>
      <c r="AC100" s="102">
        <v>0</v>
      </c>
    </row>
    <row r="101" spans="1:29" ht="30" customHeight="1" thickBot="1" x14ac:dyDescent="0.3">
      <c r="A101" s="66"/>
      <c r="B101" s="225"/>
      <c r="C101" s="9" t="s">
        <v>444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63.499245852187023</v>
      </c>
      <c r="AA101" s="78">
        <v>0</v>
      </c>
      <c r="AB101" s="78">
        <v>0</v>
      </c>
      <c r="AC101" s="103">
        <v>0</v>
      </c>
    </row>
    <row r="102" spans="1:29" ht="30" customHeight="1" x14ac:dyDescent="0.25">
      <c r="A102" s="66"/>
      <c r="B102" s="223" t="s">
        <v>565</v>
      </c>
      <c r="C102" s="89" t="s">
        <v>538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72.963400236127512</v>
      </c>
      <c r="AA102" s="76">
        <v>0</v>
      </c>
      <c r="AB102" s="76">
        <v>0</v>
      </c>
      <c r="AC102" s="101">
        <v>0</v>
      </c>
    </row>
    <row r="103" spans="1:29" ht="30" customHeight="1" x14ac:dyDescent="0.25">
      <c r="A103" s="66"/>
      <c r="B103" s="224"/>
      <c r="C103" s="90" t="s">
        <v>539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27.036599763872495</v>
      </c>
      <c r="AA103" s="77">
        <v>0</v>
      </c>
      <c r="AB103" s="77">
        <v>0</v>
      </c>
      <c r="AC103" s="102">
        <v>0</v>
      </c>
    </row>
    <row r="104" spans="1:29" ht="30" customHeight="1" thickBot="1" x14ac:dyDescent="0.3">
      <c r="A104" s="66"/>
      <c r="B104" s="225"/>
      <c r="C104" s="9" t="s">
        <v>444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103">
        <v>0</v>
      </c>
    </row>
    <row r="105" spans="1:29" ht="30" customHeight="1" x14ac:dyDescent="0.25">
      <c r="A105" s="66"/>
      <c r="B105" s="223" t="s">
        <v>527</v>
      </c>
      <c r="C105" s="89" t="s">
        <v>538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87.5</v>
      </c>
      <c r="AC105" s="101">
        <v>0</v>
      </c>
    </row>
    <row r="106" spans="1:29" ht="30" customHeight="1" x14ac:dyDescent="0.25">
      <c r="A106" s="66"/>
      <c r="B106" s="224"/>
      <c r="C106" s="90" t="s">
        <v>539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10.714285714285714</v>
      </c>
      <c r="AC106" s="102">
        <v>0</v>
      </c>
    </row>
    <row r="107" spans="1:29" ht="30" customHeight="1" thickBot="1" x14ac:dyDescent="0.3">
      <c r="A107" s="66"/>
      <c r="B107" s="225"/>
      <c r="C107" s="9" t="s">
        <v>444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>
        <v>0</v>
      </c>
      <c r="AB107" s="78">
        <v>1.7857142857142856</v>
      </c>
      <c r="AC107" s="103">
        <v>0</v>
      </c>
    </row>
    <row r="108" spans="1:29" ht="30" customHeight="1" x14ac:dyDescent="0.25">
      <c r="A108" s="66"/>
      <c r="B108" s="223" t="s">
        <v>566</v>
      </c>
      <c r="C108" s="89" t="s">
        <v>538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101">
        <v>75</v>
      </c>
    </row>
    <row r="109" spans="1:29" ht="30" customHeight="1" x14ac:dyDescent="0.25">
      <c r="A109" s="66"/>
      <c r="B109" s="224"/>
      <c r="C109" s="90" t="s">
        <v>539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102">
        <v>22.368421052631575</v>
      </c>
    </row>
    <row r="110" spans="1:29" ht="30" customHeight="1" thickBot="1" x14ac:dyDescent="0.3">
      <c r="A110" s="66"/>
      <c r="B110" s="225"/>
      <c r="C110" s="9" t="s">
        <v>444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103">
        <v>2.6315789473684208</v>
      </c>
    </row>
    <row r="111" spans="1:29" ht="30" customHeight="1" x14ac:dyDescent="0.25">
      <c r="A111" s="66"/>
      <c r="B111" s="223" t="s">
        <v>567</v>
      </c>
      <c r="C111" s="89" t="s">
        <v>538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85.308056872037923</v>
      </c>
      <c r="AB111" s="76">
        <v>0</v>
      </c>
      <c r="AC111" s="101">
        <v>0</v>
      </c>
    </row>
    <row r="112" spans="1:29" ht="30" customHeight="1" x14ac:dyDescent="0.25">
      <c r="A112" s="66"/>
      <c r="B112" s="224"/>
      <c r="C112" s="90" t="s">
        <v>539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2.5050778605280977</v>
      </c>
      <c r="AB112" s="77">
        <v>0</v>
      </c>
      <c r="AC112" s="102">
        <v>0</v>
      </c>
    </row>
    <row r="113" spans="1:29" ht="30" customHeight="1" thickBot="1" x14ac:dyDescent="0.3">
      <c r="A113" s="66"/>
      <c r="B113" s="225"/>
      <c r="C113" s="9" t="s">
        <v>444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12.186865267433989</v>
      </c>
      <c r="AB113" s="78">
        <v>0</v>
      </c>
      <c r="AC113" s="103">
        <v>0</v>
      </c>
    </row>
    <row r="114" spans="1:29" ht="30" customHeight="1" x14ac:dyDescent="0.25">
      <c r="A114" s="66"/>
      <c r="B114" s="223" t="s">
        <v>568</v>
      </c>
      <c r="C114" s="89" t="s">
        <v>538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101">
        <v>0</v>
      </c>
    </row>
    <row r="115" spans="1:29" ht="30" customHeight="1" x14ac:dyDescent="0.25">
      <c r="A115" s="66"/>
      <c r="B115" s="224"/>
      <c r="C115" s="90" t="s">
        <v>539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102">
        <v>0</v>
      </c>
    </row>
    <row r="116" spans="1:29" ht="30" customHeight="1" thickBot="1" x14ac:dyDescent="0.3">
      <c r="A116" s="66"/>
      <c r="B116" s="225"/>
      <c r="C116" s="9" t="s">
        <v>444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103">
        <v>0</v>
      </c>
    </row>
    <row r="117" spans="1:29" ht="30" customHeight="1" x14ac:dyDescent="0.25">
      <c r="A117" s="66"/>
      <c r="B117" s="223" t="s">
        <v>569</v>
      </c>
      <c r="C117" s="89" t="s">
        <v>538</v>
      </c>
      <c r="D117" s="76">
        <v>68.20809248554913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101">
        <v>0</v>
      </c>
    </row>
    <row r="118" spans="1:29" ht="30" customHeight="1" x14ac:dyDescent="0.25">
      <c r="A118" s="66"/>
      <c r="B118" s="224"/>
      <c r="C118" s="90" t="s">
        <v>539</v>
      </c>
      <c r="D118" s="77">
        <v>14.450867052023121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102">
        <v>0</v>
      </c>
    </row>
    <row r="119" spans="1:29" ht="30" customHeight="1" thickBot="1" x14ac:dyDescent="0.3">
      <c r="A119" s="66"/>
      <c r="B119" s="225"/>
      <c r="C119" s="9" t="s">
        <v>444</v>
      </c>
      <c r="D119" s="78">
        <v>17.341040462427745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103">
        <v>0</v>
      </c>
    </row>
    <row r="120" spans="1:29" ht="30" customHeight="1" x14ac:dyDescent="0.25">
      <c r="A120" s="66"/>
      <c r="B120" s="223" t="s">
        <v>570</v>
      </c>
      <c r="C120" s="89" t="s">
        <v>538</v>
      </c>
      <c r="D120" s="76">
        <v>0</v>
      </c>
      <c r="E120" s="76">
        <v>94.267515923566876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101">
        <v>0</v>
      </c>
    </row>
    <row r="121" spans="1:29" ht="30" customHeight="1" x14ac:dyDescent="0.25">
      <c r="A121" s="66"/>
      <c r="B121" s="224"/>
      <c r="C121" s="90" t="s">
        <v>539</v>
      </c>
      <c r="D121" s="77">
        <v>0</v>
      </c>
      <c r="E121" s="77">
        <v>3.1847133757961785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102">
        <v>0</v>
      </c>
    </row>
    <row r="122" spans="1:29" ht="30" customHeight="1" thickBot="1" x14ac:dyDescent="0.3">
      <c r="A122" s="66"/>
      <c r="B122" s="225"/>
      <c r="C122" s="9" t="s">
        <v>444</v>
      </c>
      <c r="D122" s="78">
        <v>0</v>
      </c>
      <c r="E122" s="78">
        <v>2.547770700636943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103">
        <v>0</v>
      </c>
    </row>
    <row r="123" spans="1:29" ht="30" customHeight="1" x14ac:dyDescent="0.25">
      <c r="A123" s="66"/>
      <c r="B123" s="223" t="s">
        <v>528</v>
      </c>
      <c r="C123" s="89" t="s">
        <v>538</v>
      </c>
      <c r="D123" s="76">
        <v>0</v>
      </c>
      <c r="E123" s="76">
        <v>0</v>
      </c>
      <c r="F123" s="76">
        <v>59.459459459459467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101">
        <v>0</v>
      </c>
    </row>
    <row r="124" spans="1:29" ht="30" customHeight="1" x14ac:dyDescent="0.25">
      <c r="A124" s="66"/>
      <c r="B124" s="224"/>
      <c r="C124" s="90" t="s">
        <v>539</v>
      </c>
      <c r="D124" s="77">
        <v>0</v>
      </c>
      <c r="E124" s="77">
        <v>0</v>
      </c>
      <c r="F124" s="77">
        <v>23.648648648648646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102">
        <v>0</v>
      </c>
    </row>
    <row r="125" spans="1:29" ht="30" customHeight="1" thickBot="1" x14ac:dyDescent="0.3">
      <c r="A125" s="66"/>
      <c r="B125" s="225"/>
      <c r="C125" s="9" t="s">
        <v>444</v>
      </c>
      <c r="D125" s="78">
        <v>0</v>
      </c>
      <c r="E125" s="78">
        <v>0</v>
      </c>
      <c r="F125" s="78">
        <v>16.891891891891891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103">
        <v>0</v>
      </c>
    </row>
    <row r="126" spans="1:29" ht="30" customHeight="1" x14ac:dyDescent="0.25">
      <c r="A126" s="66"/>
      <c r="B126" s="223" t="s">
        <v>571</v>
      </c>
      <c r="C126" s="89" t="s">
        <v>538</v>
      </c>
      <c r="D126" s="76">
        <v>0</v>
      </c>
      <c r="E126" s="76">
        <v>0</v>
      </c>
      <c r="F126" s="76">
        <v>0</v>
      </c>
      <c r="G126" s="76">
        <v>57.219251336898395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101">
        <v>0</v>
      </c>
    </row>
    <row r="127" spans="1:29" ht="30" customHeight="1" x14ac:dyDescent="0.25">
      <c r="A127" s="66"/>
      <c r="B127" s="224"/>
      <c r="C127" s="90" t="s">
        <v>539</v>
      </c>
      <c r="D127" s="77">
        <v>0</v>
      </c>
      <c r="E127" s="77">
        <v>0</v>
      </c>
      <c r="F127" s="77">
        <v>0</v>
      </c>
      <c r="G127" s="77">
        <v>12.834224598930481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102">
        <v>0</v>
      </c>
    </row>
    <row r="128" spans="1:29" ht="30" customHeight="1" thickBot="1" x14ac:dyDescent="0.3">
      <c r="A128" s="66"/>
      <c r="B128" s="225"/>
      <c r="C128" s="9" t="s">
        <v>444</v>
      </c>
      <c r="D128" s="78">
        <v>0</v>
      </c>
      <c r="E128" s="78">
        <v>0</v>
      </c>
      <c r="F128" s="78">
        <v>0</v>
      </c>
      <c r="G128" s="78">
        <v>29.946524064171122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103">
        <v>0</v>
      </c>
    </row>
    <row r="129" spans="1:29" ht="30" customHeight="1" x14ac:dyDescent="0.25">
      <c r="A129" s="66"/>
      <c r="B129" s="223" t="s">
        <v>529</v>
      </c>
      <c r="C129" s="89" t="s">
        <v>538</v>
      </c>
      <c r="D129" s="76">
        <v>0</v>
      </c>
      <c r="E129" s="76">
        <v>0</v>
      </c>
      <c r="F129" s="76">
        <v>0</v>
      </c>
      <c r="G129" s="76">
        <v>15.54054054054054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101">
        <v>0</v>
      </c>
    </row>
    <row r="130" spans="1:29" ht="30" customHeight="1" x14ac:dyDescent="0.25">
      <c r="A130" s="66"/>
      <c r="B130" s="224"/>
      <c r="C130" s="90" t="s">
        <v>539</v>
      </c>
      <c r="D130" s="77">
        <v>0</v>
      </c>
      <c r="E130" s="77">
        <v>0</v>
      </c>
      <c r="F130" s="77">
        <v>0</v>
      </c>
      <c r="G130" s="77">
        <v>4.7297297297297298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102">
        <v>0</v>
      </c>
    </row>
    <row r="131" spans="1:29" ht="30" customHeight="1" thickBot="1" x14ac:dyDescent="0.3">
      <c r="A131" s="66"/>
      <c r="B131" s="225"/>
      <c r="C131" s="9" t="s">
        <v>444</v>
      </c>
      <c r="D131" s="78">
        <v>0</v>
      </c>
      <c r="E131" s="78">
        <v>0</v>
      </c>
      <c r="F131" s="78">
        <v>0</v>
      </c>
      <c r="G131" s="78">
        <v>79.729729729729726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103">
        <v>0</v>
      </c>
    </row>
    <row r="132" spans="1:29" ht="30" customHeight="1" x14ac:dyDescent="0.25">
      <c r="A132" s="66"/>
      <c r="B132" s="223" t="s">
        <v>530</v>
      </c>
      <c r="C132" s="89" t="s">
        <v>538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52.840909090909093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101">
        <v>0</v>
      </c>
    </row>
    <row r="133" spans="1:29" ht="30" customHeight="1" x14ac:dyDescent="0.25">
      <c r="A133" s="66"/>
      <c r="B133" s="224"/>
      <c r="C133" s="90" t="s">
        <v>539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36.93181818181818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102">
        <v>0</v>
      </c>
    </row>
    <row r="134" spans="1:29" ht="30" customHeight="1" thickBot="1" x14ac:dyDescent="0.3">
      <c r="A134" s="66"/>
      <c r="B134" s="225"/>
      <c r="C134" s="9" t="s">
        <v>444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10.227272727272728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0</v>
      </c>
      <c r="AC134" s="103">
        <v>0</v>
      </c>
    </row>
    <row r="135" spans="1:29" ht="30" customHeight="1" x14ac:dyDescent="0.25">
      <c r="A135" s="66"/>
      <c r="B135" s="223" t="s">
        <v>572</v>
      </c>
      <c r="C135" s="89" t="s">
        <v>538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85.167464114832541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101">
        <v>0</v>
      </c>
    </row>
    <row r="136" spans="1:29" ht="30" customHeight="1" x14ac:dyDescent="0.25">
      <c r="A136" s="66"/>
      <c r="B136" s="224"/>
      <c r="C136" s="90" t="s">
        <v>539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6.2200956937799043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102">
        <v>0</v>
      </c>
    </row>
    <row r="137" spans="1:29" ht="30" customHeight="1" thickBot="1" x14ac:dyDescent="0.3">
      <c r="A137" s="66"/>
      <c r="B137" s="225"/>
      <c r="C137" s="9" t="s">
        <v>444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8.6124401913875595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103">
        <v>0</v>
      </c>
    </row>
    <row r="138" spans="1:29" ht="30" customHeight="1" x14ac:dyDescent="0.25">
      <c r="A138" s="66"/>
      <c r="B138" s="223" t="s">
        <v>531</v>
      </c>
      <c r="C138" s="89" t="s">
        <v>538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28.272251308900522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101">
        <v>0</v>
      </c>
    </row>
    <row r="139" spans="1:29" ht="30" customHeight="1" x14ac:dyDescent="0.25">
      <c r="A139" s="66"/>
      <c r="B139" s="224"/>
      <c r="C139" s="90" t="s">
        <v>539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2.6178010471204187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102">
        <v>0</v>
      </c>
    </row>
    <row r="140" spans="1:29" ht="30" customHeight="1" thickBot="1" x14ac:dyDescent="0.3">
      <c r="A140" s="66"/>
      <c r="B140" s="225"/>
      <c r="C140" s="9" t="s">
        <v>444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69.109947643979055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103">
        <v>0</v>
      </c>
    </row>
    <row r="141" spans="1:29" ht="30" customHeight="1" x14ac:dyDescent="0.25">
      <c r="A141" s="66"/>
      <c r="B141" s="223" t="s">
        <v>573</v>
      </c>
      <c r="C141" s="89" t="s">
        <v>538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74.675324675324674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101">
        <v>0</v>
      </c>
    </row>
    <row r="142" spans="1:29" ht="30" customHeight="1" x14ac:dyDescent="0.25">
      <c r="A142" s="66"/>
      <c r="B142" s="224"/>
      <c r="C142" s="90" t="s">
        <v>539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3.2467532467532463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102">
        <v>0</v>
      </c>
    </row>
    <row r="143" spans="1:29" ht="30" customHeight="1" thickBot="1" x14ac:dyDescent="0.3">
      <c r="A143" s="66"/>
      <c r="B143" s="225"/>
      <c r="C143" s="9" t="s">
        <v>444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22.077922077922079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103">
        <v>0</v>
      </c>
    </row>
    <row r="144" spans="1:29" ht="30" customHeight="1" x14ac:dyDescent="0.25">
      <c r="A144" s="66"/>
      <c r="B144" s="223" t="s">
        <v>574</v>
      </c>
      <c r="C144" s="89" t="s">
        <v>538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44.202898550724633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101">
        <v>0</v>
      </c>
    </row>
    <row r="145" spans="1:29" ht="30" customHeight="1" x14ac:dyDescent="0.25">
      <c r="A145" s="66"/>
      <c r="B145" s="224"/>
      <c r="C145" s="90" t="s">
        <v>539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2.8985507246376812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102">
        <v>0</v>
      </c>
    </row>
    <row r="146" spans="1:29" ht="30" customHeight="1" thickBot="1" x14ac:dyDescent="0.3">
      <c r="A146" s="66"/>
      <c r="B146" s="225"/>
      <c r="C146" s="9" t="s">
        <v>444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52.89855072463768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78">
        <v>0</v>
      </c>
      <c r="AB146" s="78">
        <v>0</v>
      </c>
      <c r="AC146" s="103">
        <v>0</v>
      </c>
    </row>
    <row r="147" spans="1:29" ht="30" customHeight="1" x14ac:dyDescent="0.25">
      <c r="A147" s="66"/>
      <c r="B147" s="223" t="s">
        <v>575</v>
      </c>
      <c r="C147" s="89" t="s">
        <v>538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74.666666666666671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101">
        <v>0</v>
      </c>
    </row>
    <row r="148" spans="1:29" ht="30" customHeight="1" x14ac:dyDescent="0.25">
      <c r="A148" s="66"/>
      <c r="B148" s="224"/>
      <c r="C148" s="90" t="s">
        <v>539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5.3333333333333339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102">
        <v>0</v>
      </c>
    </row>
    <row r="149" spans="1:29" ht="30" customHeight="1" thickBot="1" x14ac:dyDescent="0.3">
      <c r="A149" s="66"/>
      <c r="B149" s="225"/>
      <c r="C149" s="9" t="s">
        <v>444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20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103">
        <v>0</v>
      </c>
    </row>
    <row r="150" spans="1:29" ht="30" customHeight="1" x14ac:dyDescent="0.25">
      <c r="A150" s="66"/>
      <c r="B150" s="223" t="s">
        <v>576</v>
      </c>
      <c r="C150" s="89" t="s">
        <v>538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15.492957746478872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101">
        <v>0</v>
      </c>
    </row>
    <row r="151" spans="1:29" ht="30" customHeight="1" x14ac:dyDescent="0.25">
      <c r="A151" s="66"/>
      <c r="B151" s="224"/>
      <c r="C151" s="90" t="s">
        <v>539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1.4084507042253522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102">
        <v>0</v>
      </c>
    </row>
    <row r="152" spans="1:29" ht="30" customHeight="1" thickBot="1" x14ac:dyDescent="0.3">
      <c r="A152" s="66"/>
      <c r="B152" s="225"/>
      <c r="C152" s="9" t="s">
        <v>444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83.098591549295776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0</v>
      </c>
      <c r="AB152" s="78">
        <v>0</v>
      </c>
      <c r="AC152" s="103">
        <v>0</v>
      </c>
    </row>
    <row r="153" spans="1:29" ht="30" customHeight="1" x14ac:dyDescent="0.25">
      <c r="A153" s="66"/>
      <c r="B153" s="223" t="s">
        <v>577</v>
      </c>
      <c r="C153" s="89" t="s">
        <v>538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23.571428571428569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101">
        <v>0</v>
      </c>
    </row>
    <row r="154" spans="1:29" ht="30" customHeight="1" x14ac:dyDescent="0.25">
      <c r="A154" s="66"/>
      <c r="B154" s="224"/>
      <c r="C154" s="90" t="s">
        <v>539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102">
        <v>0</v>
      </c>
    </row>
    <row r="155" spans="1:29" ht="30" customHeight="1" thickBot="1" x14ac:dyDescent="0.3">
      <c r="A155" s="66"/>
      <c r="B155" s="225"/>
      <c r="C155" s="9" t="s">
        <v>444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76.428571428571416</v>
      </c>
      <c r="P155" s="78">
        <v>0</v>
      </c>
      <c r="Q155" s="78">
        <v>0</v>
      </c>
      <c r="R155" s="7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0</v>
      </c>
      <c r="AB155" s="78">
        <v>0</v>
      </c>
      <c r="AC155" s="103">
        <v>0</v>
      </c>
    </row>
    <row r="156" spans="1:29" ht="30" customHeight="1" x14ac:dyDescent="0.25">
      <c r="A156" s="66"/>
      <c r="B156" s="223" t="s">
        <v>578</v>
      </c>
      <c r="C156" s="89" t="s">
        <v>538</v>
      </c>
      <c r="D156" s="76">
        <v>0</v>
      </c>
      <c r="E156" s="76">
        <v>0</v>
      </c>
      <c r="F156" s="76"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16.083916083916083</v>
      </c>
      <c r="P156" s="76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101">
        <v>0</v>
      </c>
    </row>
    <row r="157" spans="1:29" ht="30" customHeight="1" x14ac:dyDescent="0.25">
      <c r="A157" s="66"/>
      <c r="B157" s="224"/>
      <c r="C157" s="90" t="s">
        <v>539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0.69930069930069927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102">
        <v>0</v>
      </c>
    </row>
    <row r="158" spans="1:29" ht="30" customHeight="1" thickBot="1" x14ac:dyDescent="0.3">
      <c r="A158" s="66"/>
      <c r="B158" s="225"/>
      <c r="C158" s="9" t="s">
        <v>444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83.216783216783213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103">
        <v>0</v>
      </c>
    </row>
    <row r="159" spans="1:29" ht="30" customHeight="1" x14ac:dyDescent="0.25">
      <c r="A159" s="66"/>
      <c r="B159" s="223" t="s">
        <v>532</v>
      </c>
      <c r="C159" s="89" t="s">
        <v>538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95.33898305084746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101">
        <v>0</v>
      </c>
    </row>
    <row r="160" spans="1:29" ht="30" customHeight="1" x14ac:dyDescent="0.25">
      <c r="A160" s="66"/>
      <c r="B160" s="224"/>
      <c r="C160" s="90" t="s">
        <v>539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3.3898305084745761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102">
        <v>0</v>
      </c>
    </row>
    <row r="161" spans="1:29" ht="30" customHeight="1" thickBot="1" x14ac:dyDescent="0.3">
      <c r="A161" s="66"/>
      <c r="B161" s="225"/>
      <c r="C161" s="9" t="s">
        <v>444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1.2711864406779663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103">
        <v>0</v>
      </c>
    </row>
    <row r="162" spans="1:29" ht="30" customHeight="1" x14ac:dyDescent="0.25">
      <c r="A162" s="66"/>
      <c r="B162" s="223" t="s">
        <v>579</v>
      </c>
      <c r="C162" s="89" t="s">
        <v>538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75.890410958904113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101">
        <v>0</v>
      </c>
    </row>
    <row r="163" spans="1:29" ht="30" customHeight="1" x14ac:dyDescent="0.25">
      <c r="A163" s="66"/>
      <c r="B163" s="224"/>
      <c r="C163" s="90" t="s">
        <v>539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3.8356164383561642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102">
        <v>0</v>
      </c>
    </row>
    <row r="164" spans="1:29" ht="30" customHeight="1" thickBot="1" x14ac:dyDescent="0.3">
      <c r="A164" s="66"/>
      <c r="B164" s="225"/>
      <c r="C164" s="9" t="s">
        <v>444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20.273972602739725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103">
        <v>0</v>
      </c>
    </row>
    <row r="165" spans="1:29" ht="30" customHeight="1" x14ac:dyDescent="0.25">
      <c r="A165" s="66"/>
      <c r="B165" s="223" t="s">
        <v>580</v>
      </c>
      <c r="C165" s="89" t="s">
        <v>538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47.55244755244756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  <c r="AC165" s="101">
        <v>0</v>
      </c>
    </row>
    <row r="166" spans="1:29" ht="30" customHeight="1" x14ac:dyDescent="0.25">
      <c r="A166" s="66"/>
      <c r="B166" s="224"/>
      <c r="C166" s="90" t="s">
        <v>539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2.7972027972027971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102">
        <v>0</v>
      </c>
    </row>
    <row r="167" spans="1:29" ht="30" customHeight="1" thickBot="1" x14ac:dyDescent="0.3">
      <c r="A167" s="66"/>
      <c r="B167" s="225"/>
      <c r="C167" s="9" t="s">
        <v>444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49.650349650349654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103">
        <v>0</v>
      </c>
    </row>
    <row r="168" spans="1:29" ht="30" customHeight="1" x14ac:dyDescent="0.25">
      <c r="A168" s="66"/>
      <c r="B168" s="223" t="s">
        <v>581</v>
      </c>
      <c r="C168" s="89" t="s">
        <v>538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76.821192052980138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101">
        <v>0</v>
      </c>
    </row>
    <row r="169" spans="1:29" ht="30" customHeight="1" x14ac:dyDescent="0.25">
      <c r="A169" s="66"/>
      <c r="B169" s="224"/>
      <c r="C169" s="90" t="s">
        <v>539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11.920529801324502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102">
        <v>0</v>
      </c>
    </row>
    <row r="170" spans="1:29" ht="30" customHeight="1" thickBot="1" x14ac:dyDescent="0.3">
      <c r="A170" s="66"/>
      <c r="B170" s="225"/>
      <c r="C170" s="9" t="s">
        <v>444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0</v>
      </c>
      <c r="T170" s="77">
        <v>11.258278145695364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102">
        <v>0</v>
      </c>
    </row>
    <row r="171" spans="1:29" ht="30" customHeight="1" x14ac:dyDescent="0.25">
      <c r="A171" s="66"/>
      <c r="B171" s="223" t="s">
        <v>582</v>
      </c>
      <c r="C171" s="89" t="s">
        <v>538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8.2338902147971353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  <c r="AC171" s="101">
        <v>0</v>
      </c>
    </row>
    <row r="172" spans="1:29" ht="30" customHeight="1" x14ac:dyDescent="0.25">
      <c r="A172" s="66"/>
      <c r="B172" s="224"/>
      <c r="C172" s="90" t="s">
        <v>539</v>
      </c>
      <c r="D172" s="77">
        <v>0</v>
      </c>
      <c r="E172" s="77">
        <v>0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5.2505966587112169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102">
        <v>0</v>
      </c>
    </row>
    <row r="173" spans="1:29" ht="30" customHeight="1" thickBot="1" x14ac:dyDescent="0.3">
      <c r="A173" s="66"/>
      <c r="B173" s="225"/>
      <c r="C173" s="9" t="s">
        <v>444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86.515513126491655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103">
        <v>0</v>
      </c>
    </row>
    <row r="174" spans="1:29" ht="30" customHeight="1" x14ac:dyDescent="0.25">
      <c r="A174" s="66"/>
      <c r="B174" s="223" t="s">
        <v>583</v>
      </c>
      <c r="C174" s="89" t="s">
        <v>538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8.9024390243902438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  <c r="AC174" s="101">
        <v>0</v>
      </c>
    </row>
    <row r="175" spans="1:29" ht="30" customHeight="1" x14ac:dyDescent="0.25">
      <c r="A175" s="66"/>
      <c r="B175" s="224"/>
      <c r="C175" s="90" t="s">
        <v>539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2.8048780487804876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102">
        <v>0</v>
      </c>
    </row>
    <row r="176" spans="1:29" ht="30" customHeight="1" thickBot="1" x14ac:dyDescent="0.3">
      <c r="A176" s="66"/>
      <c r="B176" s="225"/>
      <c r="C176" s="9" t="s">
        <v>444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88.292682926829272</v>
      </c>
      <c r="V176" s="78">
        <v>0</v>
      </c>
      <c r="W176" s="78">
        <v>0</v>
      </c>
      <c r="X176" s="78">
        <v>0</v>
      </c>
      <c r="Y176" s="78">
        <v>0</v>
      </c>
      <c r="Z176" s="78">
        <v>0</v>
      </c>
      <c r="AA176" s="78">
        <v>0</v>
      </c>
      <c r="AB176" s="78">
        <v>0</v>
      </c>
      <c r="AC176" s="103">
        <v>0</v>
      </c>
    </row>
    <row r="177" spans="1:29" ht="30" customHeight="1" x14ac:dyDescent="0.25">
      <c r="A177" s="66"/>
      <c r="B177" s="223" t="s">
        <v>584</v>
      </c>
      <c r="C177" s="89" t="s">
        <v>538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8.4043848964677217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101">
        <v>0</v>
      </c>
    </row>
    <row r="178" spans="1:29" ht="30" customHeight="1" x14ac:dyDescent="0.25">
      <c r="A178" s="66"/>
      <c r="B178" s="224"/>
      <c r="C178" s="90" t="s">
        <v>539</v>
      </c>
      <c r="D178" s="77">
        <v>0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3.5322777101096223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102">
        <v>0</v>
      </c>
    </row>
    <row r="179" spans="1:29" ht="30" customHeight="1" thickBot="1" x14ac:dyDescent="0.3">
      <c r="A179" s="66"/>
      <c r="B179" s="225"/>
      <c r="C179" s="9" t="s">
        <v>444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88.063337393422657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78">
        <v>0</v>
      </c>
      <c r="AB179" s="78">
        <v>0</v>
      </c>
      <c r="AC179" s="103">
        <v>0</v>
      </c>
    </row>
    <row r="180" spans="1:29" ht="30" customHeight="1" x14ac:dyDescent="0.25">
      <c r="A180" s="66"/>
      <c r="B180" s="223" t="s">
        <v>585</v>
      </c>
      <c r="C180" s="89" t="s">
        <v>538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50.447761194029852</v>
      </c>
      <c r="V180" s="76">
        <v>0</v>
      </c>
      <c r="W180" s="76">
        <v>0</v>
      </c>
      <c r="X180" s="76">
        <v>0</v>
      </c>
      <c r="Y180" s="76">
        <v>0</v>
      </c>
      <c r="Z180" s="76">
        <v>0</v>
      </c>
      <c r="AA180" s="76">
        <v>0</v>
      </c>
      <c r="AB180" s="76">
        <v>0</v>
      </c>
      <c r="AC180" s="101">
        <v>0</v>
      </c>
    </row>
    <row r="181" spans="1:29" ht="30" customHeight="1" x14ac:dyDescent="0.25">
      <c r="A181" s="66"/>
      <c r="B181" s="224"/>
      <c r="C181" s="90" t="s">
        <v>539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18.308457711442788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102">
        <v>0</v>
      </c>
    </row>
    <row r="182" spans="1:29" ht="30" customHeight="1" thickBot="1" x14ac:dyDescent="0.3">
      <c r="A182" s="66"/>
      <c r="B182" s="225"/>
      <c r="C182" s="9" t="s">
        <v>444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0</v>
      </c>
      <c r="T182" s="78">
        <v>0</v>
      </c>
      <c r="U182" s="78">
        <v>31.24378109452736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78">
        <v>0</v>
      </c>
      <c r="AB182" s="78">
        <v>0</v>
      </c>
      <c r="AC182" s="103">
        <v>0</v>
      </c>
    </row>
    <row r="183" spans="1:29" ht="30" customHeight="1" x14ac:dyDescent="0.25">
      <c r="A183" s="66"/>
      <c r="B183" s="223" t="s">
        <v>586</v>
      </c>
      <c r="C183" s="89" t="s">
        <v>538</v>
      </c>
      <c r="D183" s="76">
        <v>0</v>
      </c>
      <c r="E183" s="76">
        <v>0</v>
      </c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12.88782816229117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101">
        <v>0</v>
      </c>
    </row>
    <row r="184" spans="1:29" ht="30" customHeight="1" x14ac:dyDescent="0.25">
      <c r="A184" s="66"/>
      <c r="B184" s="224"/>
      <c r="C184" s="90" t="s">
        <v>539</v>
      </c>
      <c r="D184" s="77">
        <v>0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4.5346062052505971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102">
        <v>0</v>
      </c>
    </row>
    <row r="185" spans="1:29" ht="30" customHeight="1" thickBot="1" x14ac:dyDescent="0.3">
      <c r="A185" s="66"/>
      <c r="B185" s="225"/>
      <c r="C185" s="9" t="s">
        <v>444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82.577565632458231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103">
        <v>0</v>
      </c>
    </row>
    <row r="186" spans="1:29" ht="30" customHeight="1" x14ac:dyDescent="0.25">
      <c r="A186" s="66"/>
      <c r="B186" s="223" t="s">
        <v>533</v>
      </c>
      <c r="C186" s="89" t="s">
        <v>538</v>
      </c>
      <c r="D186" s="76">
        <v>0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19.727891156462583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101">
        <v>0</v>
      </c>
    </row>
    <row r="187" spans="1:29" ht="30" customHeight="1" x14ac:dyDescent="0.25">
      <c r="A187" s="66"/>
      <c r="B187" s="224"/>
      <c r="C187" s="90" t="s">
        <v>539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12.244897959183675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102">
        <v>0</v>
      </c>
    </row>
    <row r="188" spans="1:29" ht="30" customHeight="1" thickBot="1" x14ac:dyDescent="0.3">
      <c r="A188" s="66"/>
      <c r="B188" s="224"/>
      <c r="C188" s="119" t="s">
        <v>444</v>
      </c>
      <c r="D188" s="77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77">
        <v>0</v>
      </c>
      <c r="U188" s="77">
        <v>0</v>
      </c>
      <c r="V188" s="77">
        <v>68.027210884353735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102">
        <v>0</v>
      </c>
    </row>
    <row r="189" spans="1:29" ht="30" customHeight="1" x14ac:dyDescent="0.25">
      <c r="A189" s="66"/>
      <c r="B189" s="237" t="s">
        <v>592</v>
      </c>
      <c r="C189" s="89" t="s">
        <v>538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51.515151515151516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  <c r="Z189" s="76">
        <v>0</v>
      </c>
      <c r="AA189" s="76">
        <v>0</v>
      </c>
      <c r="AB189" s="76">
        <v>0</v>
      </c>
      <c r="AC189" s="101">
        <v>0</v>
      </c>
    </row>
    <row r="190" spans="1:29" ht="30" customHeight="1" x14ac:dyDescent="0.25">
      <c r="A190" s="66"/>
      <c r="B190" s="238"/>
      <c r="C190" s="90" t="s">
        <v>539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3.7878787878787881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102">
        <v>0</v>
      </c>
    </row>
    <row r="191" spans="1:29" ht="30" customHeight="1" thickBot="1" x14ac:dyDescent="0.3">
      <c r="A191" s="66"/>
      <c r="B191" s="238"/>
      <c r="C191" s="119" t="s">
        <v>444</v>
      </c>
      <c r="D191" s="77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44.696969696969695</v>
      </c>
      <c r="S191" s="77">
        <v>0</v>
      </c>
      <c r="T191" s="77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103">
        <v>0</v>
      </c>
    </row>
    <row r="192" spans="1:29" ht="30" customHeight="1" x14ac:dyDescent="0.25">
      <c r="A192" s="66"/>
      <c r="B192" s="223" t="s">
        <v>591</v>
      </c>
      <c r="C192" s="89" t="s">
        <v>538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52.142857142857146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101">
        <v>0</v>
      </c>
    </row>
    <row r="193" spans="1:29" ht="30" customHeight="1" x14ac:dyDescent="0.25">
      <c r="A193" s="66"/>
      <c r="B193" s="239"/>
      <c r="C193" s="90" t="s">
        <v>539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6.4285714285714288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102">
        <v>0</v>
      </c>
    </row>
    <row r="194" spans="1:29" ht="30" customHeight="1" thickBot="1" x14ac:dyDescent="0.3">
      <c r="A194" s="66"/>
      <c r="B194" s="239"/>
      <c r="C194" s="119" t="s">
        <v>444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41.428571428571431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103">
        <v>0</v>
      </c>
    </row>
    <row r="195" spans="1:29" ht="30" customHeight="1" x14ac:dyDescent="0.25">
      <c r="A195" s="66"/>
      <c r="B195" s="223" t="s">
        <v>587</v>
      </c>
      <c r="C195" s="89" t="s">
        <v>538</v>
      </c>
      <c r="D195" s="76">
        <v>0</v>
      </c>
      <c r="E195" s="76">
        <v>0</v>
      </c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64.971751412429384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101">
        <v>0</v>
      </c>
    </row>
    <row r="196" spans="1:29" ht="30" customHeight="1" x14ac:dyDescent="0.25">
      <c r="A196" s="66"/>
      <c r="B196" s="224"/>
      <c r="C196" s="90" t="s">
        <v>539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  <c r="T196" s="77">
        <v>0</v>
      </c>
      <c r="U196" s="77">
        <v>0</v>
      </c>
      <c r="V196" s="77">
        <v>17.514124293785311</v>
      </c>
      <c r="W196" s="77">
        <v>0</v>
      </c>
      <c r="X196" s="77">
        <v>0</v>
      </c>
      <c r="Y196" s="77">
        <v>0</v>
      </c>
      <c r="Z196" s="77">
        <v>0</v>
      </c>
      <c r="AA196" s="77">
        <v>0</v>
      </c>
      <c r="AB196" s="77">
        <v>0</v>
      </c>
      <c r="AC196" s="102">
        <v>0</v>
      </c>
    </row>
    <row r="197" spans="1:29" ht="30" customHeight="1" thickBot="1" x14ac:dyDescent="0.3">
      <c r="A197" s="66"/>
      <c r="B197" s="225"/>
      <c r="C197" s="9" t="s">
        <v>444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17.514124293785311</v>
      </c>
      <c r="W197" s="78">
        <v>0</v>
      </c>
      <c r="X197" s="78">
        <v>0</v>
      </c>
      <c r="Y197" s="78">
        <v>0</v>
      </c>
      <c r="Z197" s="78">
        <v>0</v>
      </c>
      <c r="AA197" s="78">
        <v>0</v>
      </c>
      <c r="AB197" s="78">
        <v>0</v>
      </c>
      <c r="AC197" s="103">
        <v>0</v>
      </c>
    </row>
    <row r="198" spans="1:29" ht="30" customHeight="1" x14ac:dyDescent="0.25">
      <c r="A198" s="233">
        <v>10</v>
      </c>
      <c r="B198" s="223" t="s">
        <v>250</v>
      </c>
      <c r="C198" s="89" t="s">
        <v>538</v>
      </c>
      <c r="D198" s="76">
        <v>94.565217391304344</v>
      </c>
      <c r="E198" s="76">
        <v>99.371069182389945</v>
      </c>
      <c r="F198" s="76">
        <v>87.458745874587464</v>
      </c>
      <c r="G198" s="76">
        <v>85.57692307692308</v>
      </c>
      <c r="H198" s="76">
        <v>98.026315789473699</v>
      </c>
      <c r="I198" s="76">
        <v>93.989071038251367</v>
      </c>
      <c r="J198" s="76">
        <v>74.77064220183486</v>
      </c>
      <c r="K198" s="76">
        <v>98.701298701298697</v>
      </c>
      <c r="L198" s="76">
        <v>96.290050590219224</v>
      </c>
      <c r="M198" s="76">
        <v>84.126984126984127</v>
      </c>
      <c r="N198" s="76">
        <v>95.454545454545453</v>
      </c>
      <c r="O198" s="76">
        <v>97.402597402597394</v>
      </c>
      <c r="P198" s="76">
        <v>95.850622406639019</v>
      </c>
      <c r="Q198" s="76">
        <v>95.225464190981427</v>
      </c>
      <c r="R198" s="76">
        <v>94.285714285714306</v>
      </c>
      <c r="S198" s="76">
        <v>89.303482587064678</v>
      </c>
      <c r="T198" s="76">
        <v>95.483870967741936</v>
      </c>
      <c r="U198" s="76">
        <v>85.151237396883602</v>
      </c>
      <c r="V198" s="76">
        <v>79.292929292929287</v>
      </c>
      <c r="W198" s="76">
        <v>94.333333333333329</v>
      </c>
      <c r="X198" s="76">
        <v>93.930635838150295</v>
      </c>
      <c r="Y198" s="76">
        <v>90.522875816993476</v>
      </c>
      <c r="Z198" s="76">
        <v>88.013318534961144</v>
      </c>
      <c r="AA198" s="76">
        <v>97.67750497677504</v>
      </c>
      <c r="AB198" s="76">
        <v>91.071428571428569</v>
      </c>
      <c r="AC198" s="101">
        <v>71.895424836601308</v>
      </c>
    </row>
    <row r="199" spans="1:29" ht="30" customHeight="1" x14ac:dyDescent="0.25">
      <c r="A199" s="234"/>
      <c r="B199" s="224"/>
      <c r="C199" s="90" t="s">
        <v>539</v>
      </c>
      <c r="D199" s="77">
        <v>3.2608695652173911</v>
      </c>
      <c r="E199" s="77">
        <v>0</v>
      </c>
      <c r="F199" s="77">
        <v>10.891089108910892</v>
      </c>
      <c r="G199" s="77">
        <v>12.5</v>
      </c>
      <c r="H199" s="77">
        <v>1.9736842105263157</v>
      </c>
      <c r="I199" s="77">
        <v>4.918032786885246</v>
      </c>
      <c r="J199" s="77">
        <v>22.01834862385321</v>
      </c>
      <c r="K199" s="77">
        <v>0.64935064935064934</v>
      </c>
      <c r="L199" s="77">
        <v>3.5413153456998314</v>
      </c>
      <c r="M199" s="77">
        <v>15.079365079365079</v>
      </c>
      <c r="N199" s="77">
        <v>3.9772727272727275</v>
      </c>
      <c r="O199" s="77">
        <v>1.948051948051948</v>
      </c>
      <c r="P199" s="77">
        <v>2.904564315352697</v>
      </c>
      <c r="Q199" s="77">
        <v>3.9787798408488064</v>
      </c>
      <c r="R199" s="77">
        <v>5.7142857142857144</v>
      </c>
      <c r="S199" s="77">
        <v>7.4626865671641784</v>
      </c>
      <c r="T199" s="77">
        <v>4.5161290322580641</v>
      </c>
      <c r="U199" s="77">
        <v>11.182401466544455</v>
      </c>
      <c r="V199" s="77">
        <v>20.202020202020201</v>
      </c>
      <c r="W199" s="77">
        <v>4.666666666666667</v>
      </c>
      <c r="X199" s="77">
        <v>4.9132947976878611</v>
      </c>
      <c r="Y199" s="77">
        <v>5.2287581699346397</v>
      </c>
      <c r="Z199" s="77">
        <v>8.657047724750278</v>
      </c>
      <c r="AA199" s="77">
        <v>1.7916390179163901</v>
      </c>
      <c r="AB199" s="77">
        <v>5.3571428571428577</v>
      </c>
      <c r="AC199" s="102">
        <v>28.104575163398692</v>
      </c>
    </row>
    <row r="200" spans="1:29" ht="30" customHeight="1" thickBot="1" x14ac:dyDescent="0.3">
      <c r="A200" s="234"/>
      <c r="B200" s="225"/>
      <c r="C200" s="9" t="s">
        <v>444</v>
      </c>
      <c r="D200" s="78">
        <v>2.1739130434782608</v>
      </c>
      <c r="E200" s="78">
        <v>0.62893081761006298</v>
      </c>
      <c r="F200" s="78">
        <v>1.6501650165016499</v>
      </c>
      <c r="G200" s="78">
        <v>1.9230769230769231</v>
      </c>
      <c r="H200" s="78">
        <v>0</v>
      </c>
      <c r="I200" s="78">
        <v>1.0928961748633881</v>
      </c>
      <c r="J200" s="78">
        <v>3.2110091743119269</v>
      </c>
      <c r="K200" s="78">
        <v>0.64935064935064934</v>
      </c>
      <c r="L200" s="78">
        <v>0.16863406408094433</v>
      </c>
      <c r="M200" s="78">
        <v>0.79365079365079361</v>
      </c>
      <c r="N200" s="78">
        <v>0.56818181818181823</v>
      </c>
      <c r="O200" s="78">
        <v>0.64935064935064934</v>
      </c>
      <c r="P200" s="78">
        <v>1.2448132780082988</v>
      </c>
      <c r="Q200" s="78">
        <v>0.79575596816976124</v>
      </c>
      <c r="R200" s="78">
        <v>0</v>
      </c>
      <c r="S200" s="78">
        <v>3.233830845771144</v>
      </c>
      <c r="T200" s="78">
        <v>0</v>
      </c>
      <c r="U200" s="78">
        <v>3.6663611365719522</v>
      </c>
      <c r="V200" s="78">
        <v>0.50505050505050508</v>
      </c>
      <c r="W200" s="78">
        <v>1</v>
      </c>
      <c r="X200" s="78">
        <v>1.1560693641618496</v>
      </c>
      <c r="Y200" s="78">
        <v>4.2483660130718954</v>
      </c>
      <c r="Z200" s="78">
        <v>3.3296337402885685</v>
      </c>
      <c r="AA200" s="78">
        <v>0.53085600530856003</v>
      </c>
      <c r="AB200" s="78">
        <v>3.5714285714285712</v>
      </c>
      <c r="AC200" s="103">
        <v>0</v>
      </c>
    </row>
    <row r="201" spans="1:29" ht="30" customHeight="1" x14ac:dyDescent="0.25">
      <c r="A201" s="233">
        <v>11</v>
      </c>
      <c r="B201" s="223" t="s">
        <v>257</v>
      </c>
      <c r="C201" s="89" t="s">
        <v>538</v>
      </c>
      <c r="D201" s="76">
        <v>96.195652173913032</v>
      </c>
      <c r="E201" s="76">
        <v>98.113207547169822</v>
      </c>
      <c r="F201" s="76">
        <v>95.379537953795378</v>
      </c>
      <c r="G201" s="76">
        <v>87.019230769230759</v>
      </c>
      <c r="H201" s="76">
        <v>98.684210526315795</v>
      </c>
      <c r="I201" s="76">
        <v>96.721311475409834</v>
      </c>
      <c r="J201" s="76">
        <v>94.495412844036707</v>
      </c>
      <c r="K201" s="76">
        <v>100</v>
      </c>
      <c r="L201" s="76">
        <v>98.145025295109605</v>
      </c>
      <c r="M201" s="76">
        <v>98.015873015873012</v>
      </c>
      <c r="N201" s="76">
        <v>90.340909090909093</v>
      </c>
      <c r="O201" s="76">
        <v>96.753246753246756</v>
      </c>
      <c r="P201" s="76">
        <v>96.680497925311201</v>
      </c>
      <c r="Q201" s="76">
        <v>96.286472148541122</v>
      </c>
      <c r="R201" s="76">
        <v>94.285714285714278</v>
      </c>
      <c r="S201" s="76">
        <v>92.537313432835816</v>
      </c>
      <c r="T201" s="76">
        <v>95.483870967741936</v>
      </c>
      <c r="U201" s="76">
        <v>94.042163153070589</v>
      </c>
      <c r="V201" s="76">
        <v>91.414141414141397</v>
      </c>
      <c r="W201" s="76">
        <v>96</v>
      </c>
      <c r="X201" s="76">
        <v>97.687861271676297</v>
      </c>
      <c r="Y201" s="76">
        <v>94.77124183006535</v>
      </c>
      <c r="Z201" s="76">
        <v>93.229744728079908</v>
      </c>
      <c r="AA201" s="76">
        <v>97.743861977438627</v>
      </c>
      <c r="AB201" s="76">
        <v>97.321428571428569</v>
      </c>
      <c r="AC201" s="101">
        <v>96.732026143790847</v>
      </c>
    </row>
    <row r="202" spans="1:29" ht="30" customHeight="1" x14ac:dyDescent="0.25">
      <c r="A202" s="234"/>
      <c r="B202" s="224"/>
      <c r="C202" s="90" t="s">
        <v>539</v>
      </c>
      <c r="D202" s="77">
        <v>0.54347826086956519</v>
      </c>
      <c r="E202" s="77">
        <v>0</v>
      </c>
      <c r="F202" s="77">
        <v>1.3201320132013201</v>
      </c>
      <c r="G202" s="77">
        <v>1.4423076923076923</v>
      </c>
      <c r="H202" s="77">
        <v>0</v>
      </c>
      <c r="I202" s="77">
        <v>1.0928961748633881</v>
      </c>
      <c r="J202" s="77">
        <v>1.3761467889908259</v>
      </c>
      <c r="K202" s="77">
        <v>0</v>
      </c>
      <c r="L202" s="77">
        <v>0</v>
      </c>
      <c r="M202" s="77">
        <v>0</v>
      </c>
      <c r="N202" s="77">
        <v>3.9772727272727275</v>
      </c>
      <c r="O202" s="77">
        <v>0.64935064935064934</v>
      </c>
      <c r="P202" s="77">
        <v>1.2448132780082988</v>
      </c>
      <c r="Q202" s="77">
        <v>1.3262599469496021</v>
      </c>
      <c r="R202" s="77">
        <v>2.1428571428571428</v>
      </c>
      <c r="S202" s="77">
        <v>0.49751243781094528</v>
      </c>
      <c r="T202" s="77">
        <v>1.2903225806451613</v>
      </c>
      <c r="U202" s="77">
        <v>2.2914757103574703</v>
      </c>
      <c r="V202" s="77">
        <v>4.545454545454545</v>
      </c>
      <c r="W202" s="77">
        <v>2.666666666666667</v>
      </c>
      <c r="X202" s="77">
        <v>0.57803468208092479</v>
      </c>
      <c r="Y202" s="77">
        <v>1.9607843137254901</v>
      </c>
      <c r="Z202" s="77">
        <v>1.9977802441731407</v>
      </c>
      <c r="AA202" s="77">
        <v>0.46449900464499005</v>
      </c>
      <c r="AB202" s="77">
        <v>0</v>
      </c>
      <c r="AC202" s="102">
        <v>1.9607843137254901</v>
      </c>
    </row>
    <row r="203" spans="1:29" ht="30" customHeight="1" x14ac:dyDescent="0.25">
      <c r="A203" s="234"/>
      <c r="B203" s="224"/>
      <c r="C203" s="9" t="s">
        <v>444</v>
      </c>
      <c r="D203" s="77">
        <v>1.0869565217391304</v>
      </c>
      <c r="E203" s="77">
        <v>1.257861635220126</v>
      </c>
      <c r="F203" s="77">
        <v>1.9801980198019802</v>
      </c>
      <c r="G203" s="77">
        <v>1.9230769230769231</v>
      </c>
      <c r="H203" s="77">
        <v>0</v>
      </c>
      <c r="I203" s="77">
        <v>0.54644808743169404</v>
      </c>
      <c r="J203" s="77">
        <v>1.834862385321101</v>
      </c>
      <c r="K203" s="77">
        <v>0</v>
      </c>
      <c r="L203" s="77">
        <v>0.16863406408094433</v>
      </c>
      <c r="M203" s="77">
        <v>0.79365079365079361</v>
      </c>
      <c r="N203" s="77">
        <v>2.2727272727272729</v>
      </c>
      <c r="O203" s="77">
        <v>0</v>
      </c>
      <c r="P203" s="77">
        <v>0.82987551867219922</v>
      </c>
      <c r="Q203" s="77">
        <v>0.79575596816976124</v>
      </c>
      <c r="R203" s="77">
        <v>2.1428571428571428</v>
      </c>
      <c r="S203" s="77">
        <v>3.233830845771144</v>
      </c>
      <c r="T203" s="77">
        <v>1.2903225806451613</v>
      </c>
      <c r="U203" s="77">
        <v>2.3831347387717692</v>
      </c>
      <c r="V203" s="77">
        <v>0.50505050505050508</v>
      </c>
      <c r="W203" s="77">
        <v>1</v>
      </c>
      <c r="X203" s="77">
        <v>0.86705202312138718</v>
      </c>
      <c r="Y203" s="77">
        <v>3.2679738562091507</v>
      </c>
      <c r="Z203" s="77">
        <v>2.7746947835738069</v>
      </c>
      <c r="AA203" s="77">
        <v>0.39814200398142008</v>
      </c>
      <c r="AB203" s="77">
        <v>0</v>
      </c>
      <c r="AC203" s="102">
        <v>1.3071895424836601</v>
      </c>
    </row>
    <row r="204" spans="1:29" ht="30" customHeight="1" thickBot="1" x14ac:dyDescent="0.3">
      <c r="A204" s="236"/>
      <c r="B204" s="225"/>
      <c r="C204" s="11" t="s">
        <v>449</v>
      </c>
      <c r="D204" s="78">
        <v>2.1739130434782608</v>
      </c>
      <c r="E204" s="78">
        <v>0.62893081761006298</v>
      </c>
      <c r="F204" s="78">
        <v>1.3201320132013201</v>
      </c>
      <c r="G204" s="78">
        <v>9.6153846153846168</v>
      </c>
      <c r="H204" s="78">
        <v>1.3157894736842104</v>
      </c>
      <c r="I204" s="78">
        <v>1.639344262295082</v>
      </c>
      <c r="J204" s="78">
        <v>2.2935779816513762</v>
      </c>
      <c r="K204" s="78">
        <v>0</v>
      </c>
      <c r="L204" s="78">
        <v>1.6863406408094435</v>
      </c>
      <c r="M204" s="78">
        <v>1.1904761904761905</v>
      </c>
      <c r="N204" s="78">
        <v>3.4090909090909087</v>
      </c>
      <c r="O204" s="78">
        <v>2.5974025974025974</v>
      </c>
      <c r="P204" s="78">
        <v>1.2448132780082988</v>
      </c>
      <c r="Q204" s="78">
        <v>1.5915119363395225</v>
      </c>
      <c r="R204" s="78">
        <v>1.4285714285714286</v>
      </c>
      <c r="S204" s="78">
        <v>3.7313432835820892</v>
      </c>
      <c r="T204" s="78">
        <v>1.935483870967742</v>
      </c>
      <c r="U204" s="78">
        <v>1.2832263978001834</v>
      </c>
      <c r="V204" s="78">
        <v>3.535353535353535</v>
      </c>
      <c r="W204" s="78">
        <v>0.33333333333333337</v>
      </c>
      <c r="X204" s="78">
        <v>0.86705202312138718</v>
      </c>
      <c r="Y204" s="78">
        <v>0</v>
      </c>
      <c r="Z204" s="78">
        <v>1.9977802441731412</v>
      </c>
      <c r="AA204" s="78">
        <v>1.3934970139349701</v>
      </c>
      <c r="AB204" s="78">
        <v>2.6785714285714284</v>
      </c>
      <c r="AC204" s="103">
        <v>0</v>
      </c>
    </row>
    <row r="205" spans="1:29" hidden="1" x14ac:dyDescent="0.25">
      <c r="A205" s="149"/>
      <c r="B205" s="153" t="s">
        <v>588</v>
      </c>
      <c r="C205" s="154" t="s">
        <v>534</v>
      </c>
      <c r="D205" s="155" t="e">
        <f>SUM(#REF!,#REF!,#REF!)/3</f>
        <v>#REF!</v>
      </c>
      <c r="E205" s="155" t="e">
        <f>SUM(#REF!,#REF!,#REF!)/3</f>
        <v>#REF!</v>
      </c>
      <c r="F205" s="155" t="e">
        <f>SUM(#REF!,#REF!,#REF!)/3</f>
        <v>#REF!</v>
      </c>
      <c r="G205" s="155" t="e">
        <f>SUM(#REF!,#REF!,#REF!)/3</f>
        <v>#REF!</v>
      </c>
      <c r="H205" s="155" t="e">
        <f>SUM(#REF!,#REF!,#REF!)/3</f>
        <v>#REF!</v>
      </c>
      <c r="I205" s="155" t="e">
        <f>SUM(#REF!,#REF!,#REF!)/3</f>
        <v>#REF!</v>
      </c>
      <c r="J205" s="155" t="e">
        <f>SUM(#REF!,#REF!,#REF!)/3</f>
        <v>#REF!</v>
      </c>
      <c r="K205" s="155" t="e">
        <f>SUM(#REF!,#REF!,#REF!)/3</f>
        <v>#REF!</v>
      </c>
      <c r="L205" s="155" t="e">
        <f>SUM(#REF!,#REF!,#REF!)/3</f>
        <v>#REF!</v>
      </c>
      <c r="M205" s="155" t="e">
        <f>SUM(#REF!,#REF!,#REF!)/3</f>
        <v>#REF!</v>
      </c>
      <c r="N205" s="155" t="e">
        <f>SUM(#REF!,#REF!,#REF!)/3</f>
        <v>#REF!</v>
      </c>
      <c r="O205" s="155" t="e">
        <f>SUM(#REF!,#REF!,#REF!)/3</f>
        <v>#REF!</v>
      </c>
      <c r="P205" s="155" t="e">
        <f>SUM(#REF!,#REF!,#REF!)/3</f>
        <v>#REF!</v>
      </c>
      <c r="Q205" s="155" t="e">
        <f>SUM(#REF!,#REF!,#REF!)/3</f>
        <v>#REF!</v>
      </c>
      <c r="R205" s="155" t="e">
        <f>SUM(#REF!,#REF!,#REF!)/3</f>
        <v>#REF!</v>
      </c>
      <c r="S205" s="155" t="e">
        <f>SUM(#REF!,#REF!,#REF!)/3</f>
        <v>#REF!</v>
      </c>
      <c r="T205" s="155" t="e">
        <f>SUM(#REF!,#REF!,#REF!)/3</f>
        <v>#REF!</v>
      </c>
      <c r="U205" s="155" t="e">
        <f>SUM(#REF!,#REF!,#REF!)/3</f>
        <v>#REF!</v>
      </c>
      <c r="V205" s="155" t="e">
        <f>SUM(#REF!,#REF!,#REF!)/3</f>
        <v>#REF!</v>
      </c>
      <c r="W205" s="155" t="e">
        <f>SUM(#REF!,#REF!,#REF!)/3</f>
        <v>#REF!</v>
      </c>
      <c r="X205" s="155" t="e">
        <f>SUM(#REF!,#REF!,#REF!)/3</f>
        <v>#REF!</v>
      </c>
      <c r="Y205" s="155" t="e">
        <f>SUM(#REF!,#REF!,#REF!)/3</f>
        <v>#REF!</v>
      </c>
      <c r="Z205" s="155" t="e">
        <f>SUM(#REF!,#REF!,#REF!)/3</f>
        <v>#REF!</v>
      </c>
      <c r="AA205" s="155" t="e">
        <f>SUM(#REF!,#REF!,#REF!)/3</f>
        <v>#REF!</v>
      </c>
      <c r="AB205" s="155" t="e">
        <f>SUM(#REF!,#REF!,#REF!)/3</f>
        <v>#REF!</v>
      </c>
      <c r="AC205" s="156" t="e">
        <f>SUM(#REF!,#REF!,#REF!)/3</f>
        <v>#REF!</v>
      </c>
    </row>
    <row r="206" spans="1:29" hidden="1" x14ac:dyDescent="0.25">
      <c r="A206" s="141"/>
      <c r="B206" s="157"/>
      <c r="C206" s="158" t="s">
        <v>535</v>
      </c>
      <c r="D206" s="159" t="e">
        <f>SUM(#REF!,#REF!,#REF!)/3</f>
        <v>#REF!</v>
      </c>
      <c r="E206" s="159" t="e">
        <f>SUM(#REF!,#REF!,#REF!)/3</f>
        <v>#REF!</v>
      </c>
      <c r="F206" s="159" t="e">
        <f>SUM(#REF!,#REF!,#REF!)/3</f>
        <v>#REF!</v>
      </c>
      <c r="G206" s="159" t="e">
        <f>SUM(#REF!,#REF!,#REF!)/3</f>
        <v>#REF!</v>
      </c>
      <c r="H206" s="159" t="e">
        <f>SUM(#REF!,#REF!,#REF!)/3</f>
        <v>#REF!</v>
      </c>
      <c r="I206" s="159" t="e">
        <f>SUM(#REF!,#REF!,#REF!)/3</f>
        <v>#REF!</v>
      </c>
      <c r="J206" s="159" t="e">
        <f>SUM(#REF!,#REF!,#REF!)/3</f>
        <v>#REF!</v>
      </c>
      <c r="K206" s="159" t="e">
        <f>SUM(#REF!,#REF!,#REF!)/3</f>
        <v>#REF!</v>
      </c>
      <c r="L206" s="159" t="e">
        <f>SUM(#REF!,#REF!,#REF!)/3</f>
        <v>#REF!</v>
      </c>
      <c r="M206" s="159" t="e">
        <f>SUM(#REF!,#REF!,#REF!)/3</f>
        <v>#REF!</v>
      </c>
      <c r="N206" s="159" t="e">
        <f>SUM(#REF!,#REF!,#REF!)/3</f>
        <v>#REF!</v>
      </c>
      <c r="O206" s="159" t="e">
        <f>SUM(#REF!,#REF!,#REF!)/3</f>
        <v>#REF!</v>
      </c>
      <c r="P206" s="159" t="e">
        <f>SUM(#REF!,#REF!,#REF!)/3</f>
        <v>#REF!</v>
      </c>
      <c r="Q206" s="159" t="e">
        <f>SUM(#REF!,#REF!,#REF!)/3</f>
        <v>#REF!</v>
      </c>
      <c r="R206" s="159" t="e">
        <f>SUM(#REF!,#REF!,#REF!)/3</f>
        <v>#REF!</v>
      </c>
      <c r="S206" s="159" t="e">
        <f>SUM(#REF!,#REF!,#REF!)/3</f>
        <v>#REF!</v>
      </c>
      <c r="T206" s="159" t="e">
        <f>SUM(#REF!,#REF!,#REF!)/3</f>
        <v>#REF!</v>
      </c>
      <c r="U206" s="159" t="e">
        <f>SUM(#REF!,#REF!,#REF!)/3</f>
        <v>#REF!</v>
      </c>
      <c r="V206" s="159" t="e">
        <f>SUM(#REF!,#REF!,#REF!)/3</f>
        <v>#REF!</v>
      </c>
      <c r="W206" s="159" t="e">
        <f>SUM(#REF!,#REF!,#REF!)/3</f>
        <v>#REF!</v>
      </c>
      <c r="X206" s="159" t="e">
        <f>SUM(#REF!,#REF!,#REF!)/3</f>
        <v>#REF!</v>
      </c>
      <c r="Y206" s="159" t="e">
        <f>SUM(#REF!,#REF!,#REF!)/3</f>
        <v>#REF!</v>
      </c>
      <c r="Z206" s="159" t="e">
        <f>SUM(#REF!,#REF!,#REF!)/3</f>
        <v>#REF!</v>
      </c>
      <c r="AA206" s="159" t="e">
        <f>SUM(#REF!,#REF!,#REF!)/3</f>
        <v>#REF!</v>
      </c>
      <c r="AB206" s="159" t="e">
        <f>SUM(#REF!,#REF!,#REF!)/3</f>
        <v>#REF!</v>
      </c>
      <c r="AC206" s="160" t="e">
        <f>SUM(#REF!,#REF!,#REF!)/3</f>
        <v>#REF!</v>
      </c>
    </row>
    <row r="207" spans="1:29" ht="15.75" hidden="1" thickBot="1" x14ac:dyDescent="0.3">
      <c r="A207" s="150"/>
      <c r="B207" s="161"/>
      <c r="C207" s="162" t="s">
        <v>497</v>
      </c>
      <c r="D207" s="163" t="e">
        <f>SUM(#REF!,#REF!,#REF!)/3</f>
        <v>#REF!</v>
      </c>
      <c r="E207" s="163" t="e">
        <f>SUM(#REF!,#REF!,#REF!)/3</f>
        <v>#REF!</v>
      </c>
      <c r="F207" s="163" t="e">
        <f>SUM(#REF!,#REF!,#REF!)/3</f>
        <v>#REF!</v>
      </c>
      <c r="G207" s="163" t="e">
        <f>SUM(#REF!,#REF!,#REF!)/3</f>
        <v>#REF!</v>
      </c>
      <c r="H207" s="163" t="e">
        <f>SUM(#REF!,#REF!,#REF!)/3</f>
        <v>#REF!</v>
      </c>
      <c r="I207" s="163" t="e">
        <f>SUM(#REF!,#REF!,#REF!)/3</f>
        <v>#REF!</v>
      </c>
      <c r="J207" s="163" t="e">
        <f>SUM(#REF!,#REF!,#REF!)/3</f>
        <v>#REF!</v>
      </c>
      <c r="K207" s="163" t="e">
        <f>SUM(#REF!,#REF!,#REF!)/3</f>
        <v>#REF!</v>
      </c>
      <c r="L207" s="163" t="e">
        <f>SUM(#REF!,#REF!,#REF!)/3</f>
        <v>#REF!</v>
      </c>
      <c r="M207" s="163" t="e">
        <f>SUM(#REF!,#REF!,#REF!)/3</f>
        <v>#REF!</v>
      </c>
      <c r="N207" s="163" t="e">
        <f>SUM(#REF!,#REF!,#REF!)/3</f>
        <v>#REF!</v>
      </c>
      <c r="O207" s="163" t="e">
        <f>SUM(#REF!,#REF!,#REF!)/3</f>
        <v>#REF!</v>
      </c>
      <c r="P207" s="163" t="e">
        <f>SUM(#REF!,#REF!,#REF!)/3</f>
        <v>#REF!</v>
      </c>
      <c r="Q207" s="163" t="e">
        <f>SUM(#REF!,#REF!,#REF!)/3</f>
        <v>#REF!</v>
      </c>
      <c r="R207" s="163" t="e">
        <f>SUM(#REF!,#REF!,#REF!)/3</f>
        <v>#REF!</v>
      </c>
      <c r="S207" s="163" t="e">
        <f>SUM(#REF!,#REF!,#REF!)/3</f>
        <v>#REF!</v>
      </c>
      <c r="T207" s="163" t="e">
        <f>SUM(#REF!,#REF!,#REF!)/3</f>
        <v>#REF!</v>
      </c>
      <c r="U207" s="163" t="e">
        <f>SUM(#REF!,#REF!,#REF!)/3</f>
        <v>#REF!</v>
      </c>
      <c r="V207" s="163" t="e">
        <f>SUM(#REF!,#REF!,#REF!)/3</f>
        <v>#REF!</v>
      </c>
      <c r="W207" s="163" t="e">
        <f>SUM(#REF!,#REF!,#REF!)/3</f>
        <v>#REF!</v>
      </c>
      <c r="X207" s="163" t="e">
        <f>SUM(#REF!,#REF!,#REF!)/3</f>
        <v>#REF!</v>
      </c>
      <c r="Y207" s="163" t="e">
        <f>SUM(#REF!,#REF!,#REF!)/3</f>
        <v>#REF!</v>
      </c>
      <c r="Z207" s="163" t="e">
        <f>SUM(#REF!,#REF!,#REF!)/3</f>
        <v>#REF!</v>
      </c>
      <c r="AA207" s="163" t="e">
        <f>SUM(#REF!,#REF!,#REF!)/3</f>
        <v>#REF!</v>
      </c>
      <c r="AB207" s="163" t="e">
        <f>SUM(#REF!,#REF!,#REF!)/3</f>
        <v>#REF!</v>
      </c>
      <c r="AC207" s="164" t="e">
        <f>SUM(#REF!,#REF!,#REF!)/3</f>
        <v>#REF!</v>
      </c>
    </row>
    <row r="208" spans="1:29" hidden="1" x14ac:dyDescent="0.25">
      <c r="A208" s="2"/>
      <c r="B208" s="9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2"/>
      <c r="B209" s="9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</sheetData>
  <sheetProtection formatCells="0" selectLockedCells="1"/>
  <mergeCells count="74">
    <mergeCell ref="B58:B60"/>
    <mergeCell ref="B55:B57"/>
    <mergeCell ref="B82:B85"/>
    <mergeCell ref="B86:B89"/>
    <mergeCell ref="B90:B92"/>
    <mergeCell ref="B93:B95"/>
    <mergeCell ref="B96:B98"/>
    <mergeCell ref="B108:B110"/>
    <mergeCell ref="B111:B113"/>
    <mergeCell ref="B114:B116"/>
    <mergeCell ref="B117:B119"/>
    <mergeCell ref="B120:B122"/>
    <mergeCell ref="B126:B128"/>
    <mergeCell ref="B195:B197"/>
    <mergeCell ref="B153:B155"/>
    <mergeCell ref="B198:B200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A201:A204"/>
    <mergeCell ref="A86:A89"/>
    <mergeCell ref="A82:A85"/>
    <mergeCell ref="B99:B101"/>
    <mergeCell ref="B102:B104"/>
    <mergeCell ref="B105:B107"/>
    <mergeCell ref="B144:B146"/>
    <mergeCell ref="B147:B149"/>
    <mergeCell ref="B150:B152"/>
    <mergeCell ref="B156:B158"/>
    <mergeCell ref="B129:B131"/>
    <mergeCell ref="B132:B134"/>
    <mergeCell ref="B135:B137"/>
    <mergeCell ref="B138:B140"/>
    <mergeCell ref="B141:B143"/>
    <mergeCell ref="B201:B204"/>
    <mergeCell ref="A198:A200"/>
    <mergeCell ref="A36:A38"/>
    <mergeCell ref="A39:A42"/>
    <mergeCell ref="B46:B48"/>
    <mergeCell ref="B49:B51"/>
    <mergeCell ref="B76:B78"/>
    <mergeCell ref="B36:B38"/>
    <mergeCell ref="B39:B42"/>
    <mergeCell ref="B43:B45"/>
    <mergeCell ref="B61:B63"/>
    <mergeCell ref="B64:B66"/>
    <mergeCell ref="B67:B69"/>
    <mergeCell ref="B70:B72"/>
    <mergeCell ref="B73:B75"/>
    <mergeCell ref="B123:B125"/>
    <mergeCell ref="B79:B81"/>
    <mergeCell ref="A5:A8"/>
    <mergeCell ref="A15:A17"/>
    <mergeCell ref="B18:B20"/>
    <mergeCell ref="B21:B23"/>
    <mergeCell ref="B24:B26"/>
    <mergeCell ref="B15:B17"/>
    <mergeCell ref="A9:A14"/>
    <mergeCell ref="B52:B54"/>
    <mergeCell ref="B27:B29"/>
    <mergeCell ref="B30:B32"/>
    <mergeCell ref="B33:B35"/>
    <mergeCell ref="B5:B8"/>
    <mergeCell ref="B9:B11"/>
    <mergeCell ref="B12:B14"/>
  </mergeCells>
  <conditionalFormatting sqref="B205:B1048576 B198 B82 B36 B12 B39 B1:B5 B9 B15 B86 B201">
    <cfRule type="duplicateValues" dxfId="240" priority="222"/>
  </conditionalFormatting>
  <conditionalFormatting sqref="B18">
    <cfRule type="duplicateValues" dxfId="239" priority="220"/>
  </conditionalFormatting>
  <conditionalFormatting sqref="B21">
    <cfRule type="duplicateValues" dxfId="238" priority="218"/>
  </conditionalFormatting>
  <conditionalFormatting sqref="B24">
    <cfRule type="duplicateValues" dxfId="237" priority="216"/>
  </conditionalFormatting>
  <conditionalFormatting sqref="B27">
    <cfRule type="duplicateValues" dxfId="236" priority="214"/>
  </conditionalFormatting>
  <conditionalFormatting sqref="B30">
    <cfRule type="duplicateValues" dxfId="235" priority="212"/>
  </conditionalFormatting>
  <conditionalFormatting sqref="B33">
    <cfRule type="duplicateValues" dxfId="234" priority="210"/>
  </conditionalFormatting>
  <conditionalFormatting sqref="B43 B46 B49 B52 B55 B61 B58">
    <cfRule type="duplicateValues" dxfId="233" priority="366"/>
  </conditionalFormatting>
  <conditionalFormatting sqref="B64 B67">
    <cfRule type="duplicateValues" dxfId="232" priority="382"/>
  </conditionalFormatting>
  <conditionalFormatting sqref="B70 B73">
    <cfRule type="duplicateValues" dxfId="231" priority="398"/>
  </conditionalFormatting>
  <conditionalFormatting sqref="B76">
    <cfRule type="duplicateValues" dxfId="230" priority="406"/>
  </conditionalFormatting>
  <conditionalFormatting sqref="B79">
    <cfRule type="duplicateValues" dxfId="229" priority="414"/>
  </conditionalFormatting>
  <conditionalFormatting sqref="B90">
    <cfRule type="duplicateValues" dxfId="228" priority="422"/>
  </conditionalFormatting>
  <conditionalFormatting sqref="B93">
    <cfRule type="duplicateValues" dxfId="227" priority="430"/>
  </conditionalFormatting>
  <conditionalFormatting sqref="B96">
    <cfRule type="duplicateValues" dxfId="226" priority="438"/>
  </conditionalFormatting>
  <conditionalFormatting sqref="B99">
    <cfRule type="duplicateValues" dxfId="225" priority="446"/>
  </conditionalFormatting>
  <conditionalFormatting sqref="B102">
    <cfRule type="duplicateValues" dxfId="224" priority="454"/>
  </conditionalFormatting>
  <conditionalFormatting sqref="B105">
    <cfRule type="duplicateValues" dxfId="223" priority="462"/>
  </conditionalFormatting>
  <conditionalFormatting sqref="B108">
    <cfRule type="duplicateValues" dxfId="222" priority="470"/>
  </conditionalFormatting>
  <conditionalFormatting sqref="B111">
    <cfRule type="duplicateValues" dxfId="221" priority="478"/>
  </conditionalFormatting>
  <conditionalFormatting sqref="B114">
    <cfRule type="duplicateValues" dxfId="220" priority="486"/>
  </conditionalFormatting>
  <conditionalFormatting sqref="B117">
    <cfRule type="duplicateValues" dxfId="219" priority="494"/>
  </conditionalFormatting>
  <conditionalFormatting sqref="B120">
    <cfRule type="duplicateValues" dxfId="218" priority="502"/>
  </conditionalFormatting>
  <conditionalFormatting sqref="B123">
    <cfRule type="duplicateValues" dxfId="217" priority="510"/>
  </conditionalFormatting>
  <conditionalFormatting sqref="B126">
    <cfRule type="duplicateValues" dxfId="216" priority="518"/>
  </conditionalFormatting>
  <conditionalFormatting sqref="B129">
    <cfRule type="duplicateValues" dxfId="215" priority="526"/>
  </conditionalFormatting>
  <conditionalFormatting sqref="B132">
    <cfRule type="duplicateValues" dxfId="214" priority="534"/>
  </conditionalFormatting>
  <conditionalFormatting sqref="B135">
    <cfRule type="duplicateValues" dxfId="213" priority="542"/>
  </conditionalFormatting>
  <conditionalFormatting sqref="B138">
    <cfRule type="duplicateValues" dxfId="212" priority="550"/>
  </conditionalFormatting>
  <conditionalFormatting sqref="B141">
    <cfRule type="duplicateValues" dxfId="211" priority="558"/>
  </conditionalFormatting>
  <conditionalFormatting sqref="B144">
    <cfRule type="duplicateValues" dxfId="210" priority="566"/>
  </conditionalFormatting>
  <conditionalFormatting sqref="B147">
    <cfRule type="duplicateValues" dxfId="209" priority="574"/>
  </conditionalFormatting>
  <conditionalFormatting sqref="B150">
    <cfRule type="duplicateValues" dxfId="208" priority="582"/>
  </conditionalFormatting>
  <conditionalFormatting sqref="B153">
    <cfRule type="duplicateValues" dxfId="207" priority="590"/>
  </conditionalFormatting>
  <conditionalFormatting sqref="B156">
    <cfRule type="duplicateValues" dxfId="206" priority="598"/>
  </conditionalFormatting>
  <conditionalFormatting sqref="B159">
    <cfRule type="duplicateValues" dxfId="205" priority="606"/>
  </conditionalFormatting>
  <conditionalFormatting sqref="B162">
    <cfRule type="duplicateValues" dxfId="204" priority="614"/>
  </conditionalFormatting>
  <conditionalFormatting sqref="B165">
    <cfRule type="duplicateValues" dxfId="203" priority="622"/>
  </conditionalFormatting>
  <conditionalFormatting sqref="B168">
    <cfRule type="duplicateValues" dxfId="202" priority="630"/>
  </conditionalFormatting>
  <conditionalFormatting sqref="B171">
    <cfRule type="duplicateValues" dxfId="201" priority="638"/>
  </conditionalFormatting>
  <conditionalFormatting sqref="B174">
    <cfRule type="duplicateValues" dxfId="200" priority="646"/>
  </conditionalFormatting>
  <conditionalFormatting sqref="B177">
    <cfRule type="duplicateValues" dxfId="199" priority="654"/>
  </conditionalFormatting>
  <conditionalFormatting sqref="B180">
    <cfRule type="duplicateValues" dxfId="198" priority="662"/>
  </conditionalFormatting>
  <conditionalFormatting sqref="B183">
    <cfRule type="duplicateValues" dxfId="197" priority="670"/>
  </conditionalFormatting>
  <conditionalFormatting sqref="B186">
    <cfRule type="duplicateValues" dxfId="196" priority="678"/>
  </conditionalFormatting>
  <conditionalFormatting sqref="B195">
    <cfRule type="duplicateValues" dxfId="195" priority="686"/>
  </conditionalFormatting>
  <conditionalFormatting sqref="D5:AC8">
    <cfRule type="containsErrors" dxfId="194" priority="88">
      <formula>ISERROR(D5)</formula>
    </cfRule>
  </conditionalFormatting>
  <conditionalFormatting sqref="D9:AC11">
    <cfRule type="containsErrors" dxfId="193" priority="87">
      <formula>ISERROR(D9)</formula>
    </cfRule>
  </conditionalFormatting>
  <conditionalFormatting sqref="D12:AC14">
    <cfRule type="containsErrors" dxfId="192" priority="86">
      <formula>ISERROR(D12)</formula>
    </cfRule>
  </conditionalFormatting>
  <conditionalFormatting sqref="D15:AC17">
    <cfRule type="containsErrors" dxfId="191" priority="85">
      <formula>ISERROR(D15)</formula>
    </cfRule>
  </conditionalFormatting>
  <conditionalFormatting sqref="D18:AC20">
    <cfRule type="containsErrors" dxfId="190" priority="84">
      <formula>ISERROR(D18)</formula>
    </cfRule>
  </conditionalFormatting>
  <conditionalFormatting sqref="D21:AC23">
    <cfRule type="containsErrors" dxfId="189" priority="83">
      <formula>ISERROR(D21)</formula>
    </cfRule>
  </conditionalFormatting>
  <conditionalFormatting sqref="D24:AC26">
    <cfRule type="containsErrors" dxfId="188" priority="82">
      <formula>ISERROR(D24)</formula>
    </cfRule>
  </conditionalFormatting>
  <conditionalFormatting sqref="D27:AC29">
    <cfRule type="containsErrors" dxfId="187" priority="81">
      <formula>ISERROR(D27)</formula>
    </cfRule>
  </conditionalFormatting>
  <conditionalFormatting sqref="D30:AC32">
    <cfRule type="containsErrors" dxfId="186" priority="80">
      <formula>ISERROR(D30)</formula>
    </cfRule>
  </conditionalFormatting>
  <conditionalFormatting sqref="D33:AC35">
    <cfRule type="containsErrors" dxfId="185" priority="79">
      <formula>ISERROR(D33)</formula>
    </cfRule>
  </conditionalFormatting>
  <conditionalFormatting sqref="D36:AC38">
    <cfRule type="containsErrors" dxfId="184" priority="78">
      <formula>ISERROR(D36)</formula>
    </cfRule>
  </conditionalFormatting>
  <conditionalFormatting sqref="D39:AC41">
    <cfRule type="containsErrors" dxfId="183" priority="77">
      <formula>ISERROR(D39)</formula>
    </cfRule>
  </conditionalFormatting>
  <conditionalFormatting sqref="D42:AC42">
    <cfRule type="containsErrors" dxfId="182" priority="76">
      <formula>ISERROR(D42)</formula>
    </cfRule>
  </conditionalFormatting>
  <conditionalFormatting sqref="D43:AC45">
    <cfRule type="containsErrors" dxfId="181" priority="75">
      <formula>ISERROR(D43)</formula>
    </cfRule>
  </conditionalFormatting>
  <conditionalFormatting sqref="D46:AC48">
    <cfRule type="containsErrors" dxfId="180" priority="74">
      <formula>ISERROR(D46)</formula>
    </cfRule>
  </conditionalFormatting>
  <conditionalFormatting sqref="D49:AC51">
    <cfRule type="containsErrors" dxfId="179" priority="73">
      <formula>ISERROR(D49)</formula>
    </cfRule>
  </conditionalFormatting>
  <conditionalFormatting sqref="D52:AC54">
    <cfRule type="containsErrors" dxfId="178" priority="72">
      <formula>ISERROR(D52)</formula>
    </cfRule>
  </conditionalFormatting>
  <conditionalFormatting sqref="D55:AC57">
    <cfRule type="containsErrors" dxfId="177" priority="71">
      <formula>ISERROR(D55)</formula>
    </cfRule>
  </conditionalFormatting>
  <conditionalFormatting sqref="D58:AC60">
    <cfRule type="containsErrors" dxfId="176" priority="70">
      <formula>ISERROR(D58)</formula>
    </cfRule>
  </conditionalFormatting>
  <conditionalFormatting sqref="D61:AC63">
    <cfRule type="containsErrors" dxfId="175" priority="69">
      <formula>ISERROR(D61)</formula>
    </cfRule>
  </conditionalFormatting>
  <conditionalFormatting sqref="D64:AC66">
    <cfRule type="containsErrors" dxfId="174" priority="68">
      <formula>ISERROR(D64)</formula>
    </cfRule>
  </conditionalFormatting>
  <conditionalFormatting sqref="D67:AC69">
    <cfRule type="containsErrors" dxfId="173" priority="67">
      <formula>ISERROR(D67)</formula>
    </cfRule>
  </conditionalFormatting>
  <conditionalFormatting sqref="D70:AC72">
    <cfRule type="containsErrors" dxfId="172" priority="66">
      <formula>ISERROR(D70)</formula>
    </cfRule>
  </conditionalFormatting>
  <conditionalFormatting sqref="D73:AC75">
    <cfRule type="containsErrors" dxfId="171" priority="65">
      <formula>ISERROR(D73)</formula>
    </cfRule>
  </conditionalFormatting>
  <conditionalFormatting sqref="D76:AC78">
    <cfRule type="containsErrors" dxfId="170" priority="64">
      <formula>ISERROR(D76)</formula>
    </cfRule>
  </conditionalFormatting>
  <conditionalFormatting sqref="D79:AC81">
    <cfRule type="containsErrors" dxfId="169" priority="63">
      <formula>ISERROR(D79)</formula>
    </cfRule>
  </conditionalFormatting>
  <conditionalFormatting sqref="D82:AC84">
    <cfRule type="containsErrors" dxfId="168" priority="62">
      <formula>ISERROR(D82)</formula>
    </cfRule>
  </conditionalFormatting>
  <conditionalFormatting sqref="D85:AC85">
    <cfRule type="containsErrors" dxfId="167" priority="61">
      <formula>ISERROR(D85)</formula>
    </cfRule>
  </conditionalFormatting>
  <conditionalFormatting sqref="D86:AC88">
    <cfRule type="containsErrors" dxfId="166" priority="60">
      <formula>ISERROR(D86)</formula>
    </cfRule>
  </conditionalFormatting>
  <conditionalFormatting sqref="D89:AC89">
    <cfRule type="containsErrors" dxfId="165" priority="59">
      <formula>ISERROR(D89)</formula>
    </cfRule>
  </conditionalFormatting>
  <conditionalFormatting sqref="D90:AC92">
    <cfRule type="containsErrors" dxfId="164" priority="58">
      <formula>ISERROR(D90)</formula>
    </cfRule>
  </conditionalFormatting>
  <conditionalFormatting sqref="D93:AC95">
    <cfRule type="containsErrors" dxfId="163" priority="57">
      <formula>ISERROR(D93)</formula>
    </cfRule>
  </conditionalFormatting>
  <conditionalFormatting sqref="D96:AC98">
    <cfRule type="containsErrors" dxfId="162" priority="56">
      <formula>ISERROR(D96)</formula>
    </cfRule>
  </conditionalFormatting>
  <conditionalFormatting sqref="D99:AC101">
    <cfRule type="containsErrors" dxfId="161" priority="55">
      <formula>ISERROR(D99)</formula>
    </cfRule>
  </conditionalFormatting>
  <conditionalFormatting sqref="D102:AC104">
    <cfRule type="containsErrors" dxfId="160" priority="54">
      <formula>ISERROR(D102)</formula>
    </cfRule>
  </conditionalFormatting>
  <conditionalFormatting sqref="D105:AC107">
    <cfRule type="containsErrors" dxfId="159" priority="53">
      <formula>ISERROR(D105)</formula>
    </cfRule>
  </conditionalFormatting>
  <conditionalFormatting sqref="D108:AC110">
    <cfRule type="containsErrors" dxfId="158" priority="52">
      <formula>ISERROR(D108)</formula>
    </cfRule>
  </conditionalFormatting>
  <conditionalFormatting sqref="D111:AC113">
    <cfRule type="containsErrors" dxfId="157" priority="51">
      <formula>ISERROR(D111)</formula>
    </cfRule>
  </conditionalFormatting>
  <conditionalFormatting sqref="D114:AC116">
    <cfRule type="containsErrors" dxfId="156" priority="50">
      <formula>ISERROR(D114)</formula>
    </cfRule>
  </conditionalFormatting>
  <conditionalFormatting sqref="D117:AC119">
    <cfRule type="containsErrors" dxfId="155" priority="49">
      <formula>ISERROR(D117)</formula>
    </cfRule>
  </conditionalFormatting>
  <conditionalFormatting sqref="D120:AC122">
    <cfRule type="containsErrors" dxfId="154" priority="48">
      <formula>ISERROR(D120)</formula>
    </cfRule>
  </conditionalFormatting>
  <conditionalFormatting sqref="D123:AC125">
    <cfRule type="containsErrors" dxfId="153" priority="47">
      <formula>ISERROR(D123)</formula>
    </cfRule>
  </conditionalFormatting>
  <conditionalFormatting sqref="D126:AC128">
    <cfRule type="containsErrors" dxfId="152" priority="46">
      <formula>ISERROR(D126)</formula>
    </cfRule>
  </conditionalFormatting>
  <conditionalFormatting sqref="D129:AC131">
    <cfRule type="containsErrors" dxfId="151" priority="45">
      <formula>ISERROR(D129)</formula>
    </cfRule>
  </conditionalFormatting>
  <conditionalFormatting sqref="D132:AC134">
    <cfRule type="containsErrors" dxfId="150" priority="44">
      <formula>ISERROR(D132)</formula>
    </cfRule>
  </conditionalFormatting>
  <conditionalFormatting sqref="D135:AC137">
    <cfRule type="containsErrors" dxfId="149" priority="43">
      <formula>ISERROR(D135)</formula>
    </cfRule>
  </conditionalFormatting>
  <conditionalFormatting sqref="D138:AC140">
    <cfRule type="containsErrors" dxfId="148" priority="42">
      <formula>ISERROR(D138)</formula>
    </cfRule>
  </conditionalFormatting>
  <conditionalFormatting sqref="D141:AC143">
    <cfRule type="containsErrors" dxfId="147" priority="41">
      <formula>ISERROR(D141)</formula>
    </cfRule>
  </conditionalFormatting>
  <conditionalFormatting sqref="D144:AC146">
    <cfRule type="containsErrors" dxfId="146" priority="40">
      <formula>ISERROR(D144)</formula>
    </cfRule>
  </conditionalFormatting>
  <conditionalFormatting sqref="D147:AC149">
    <cfRule type="containsErrors" dxfId="145" priority="39">
      <formula>ISERROR(D147)</formula>
    </cfRule>
  </conditionalFormatting>
  <conditionalFormatting sqref="D150:AC152">
    <cfRule type="containsErrors" dxfId="144" priority="38">
      <formula>ISERROR(D150)</formula>
    </cfRule>
  </conditionalFormatting>
  <conditionalFormatting sqref="D153:AC155">
    <cfRule type="containsErrors" dxfId="143" priority="37">
      <formula>ISERROR(D153)</formula>
    </cfRule>
  </conditionalFormatting>
  <conditionalFormatting sqref="D156:AC158">
    <cfRule type="containsErrors" dxfId="142" priority="36">
      <formula>ISERROR(D156)</formula>
    </cfRule>
  </conditionalFormatting>
  <conditionalFormatting sqref="D159:AC161">
    <cfRule type="containsErrors" dxfId="141" priority="35">
      <formula>ISERROR(D159)</formula>
    </cfRule>
  </conditionalFormatting>
  <conditionalFormatting sqref="D162:AC164">
    <cfRule type="containsErrors" dxfId="140" priority="34">
      <formula>ISERROR(D162)</formula>
    </cfRule>
  </conditionalFormatting>
  <conditionalFormatting sqref="D165:AC167">
    <cfRule type="containsErrors" dxfId="139" priority="33">
      <formula>ISERROR(D165)</formula>
    </cfRule>
  </conditionalFormatting>
  <conditionalFormatting sqref="D168:AC170">
    <cfRule type="containsErrors" dxfId="138" priority="32">
      <formula>ISERROR(D168)</formula>
    </cfRule>
  </conditionalFormatting>
  <conditionalFormatting sqref="D171:AC173">
    <cfRule type="containsErrors" dxfId="137" priority="31">
      <formula>ISERROR(D171)</formula>
    </cfRule>
  </conditionalFormatting>
  <conditionalFormatting sqref="D174:AC176">
    <cfRule type="containsErrors" dxfId="136" priority="30">
      <formula>ISERROR(D174)</formula>
    </cfRule>
  </conditionalFormatting>
  <conditionalFormatting sqref="D177:AC179">
    <cfRule type="containsErrors" dxfId="135" priority="29">
      <formula>ISERROR(D177)</formula>
    </cfRule>
  </conditionalFormatting>
  <conditionalFormatting sqref="D180:AC182">
    <cfRule type="containsErrors" dxfId="134" priority="28">
      <formula>ISERROR(D180)</formula>
    </cfRule>
  </conditionalFormatting>
  <conditionalFormatting sqref="D183:AC185">
    <cfRule type="containsErrors" dxfId="133" priority="27">
      <formula>ISERROR(D183)</formula>
    </cfRule>
  </conditionalFormatting>
  <conditionalFormatting sqref="D186:AC194">
    <cfRule type="containsErrors" dxfId="132" priority="26">
      <formula>ISERROR(D186)</formula>
    </cfRule>
  </conditionalFormatting>
  <conditionalFormatting sqref="D195:AC197">
    <cfRule type="containsErrors" dxfId="131" priority="25">
      <formula>ISERROR(D195)</formula>
    </cfRule>
  </conditionalFormatting>
  <conditionalFormatting sqref="D198:AC200">
    <cfRule type="containsErrors" dxfId="130" priority="24">
      <formula>ISERROR(D198)</formula>
    </cfRule>
  </conditionalFormatting>
  <conditionalFormatting sqref="D201:AC203">
    <cfRule type="containsErrors" dxfId="129" priority="23">
      <formula>ISERROR(D201)</formula>
    </cfRule>
  </conditionalFormatting>
  <conditionalFormatting sqref="D204:AC204">
    <cfRule type="containsErrors" dxfId="128" priority="22">
      <formula>ISERROR(D204)</formula>
    </cfRule>
  </conditionalFormatting>
  <conditionalFormatting sqref="D1:AC3">
    <cfRule type="containsErrors" dxfId="127" priority="21">
      <formula>ISERROR(D1)</formula>
    </cfRule>
  </conditionalFormatting>
  <conditionalFormatting sqref="D5:AC204">
    <cfRule type="cellIs" dxfId="126" priority="18" operator="equal">
      <formula>0</formula>
    </cfRule>
  </conditionalFormatting>
  <conditionalFormatting sqref="C205:C207">
    <cfRule type="duplicateValues" dxfId="125" priority="3"/>
  </conditionalFormatting>
  <conditionalFormatting sqref="B189">
    <cfRule type="duplicateValues" dxfId="124" priority="2"/>
  </conditionalFormatting>
  <conditionalFormatting sqref="B192">
    <cfRule type="duplicateValues" dxfId="123" priority="1"/>
  </conditionalFormatting>
  <pageMargins left="0.78740157480314965" right="0.39370078740157483" top="0.39370078740157483" bottom="0.39370078740157483" header="0.19685039370078741" footer="0.19685039370078741"/>
  <pageSetup paperSize="9" scale="55" orientation="landscape" blackAndWhite="1" r:id="rId1"/>
  <headerFooter>
    <oddHeader>&amp;C&amp;"-,полужирный"&amp;16Статистическая информация о результатах IT-опроса населения за 2016 год</oddHeader>
    <oddFooter>&amp;RСтраница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31"/>
  <sheetViews>
    <sheetView view="pageBreakPreview" zoomScale="60" zoomScaleNormal="55" workbookViewId="0">
      <selection activeCell="C18" sqref="C18"/>
    </sheetView>
  </sheetViews>
  <sheetFormatPr defaultRowHeight="15" x14ac:dyDescent="0.25"/>
  <cols>
    <col min="1" max="1" width="4.5703125" customWidth="1"/>
    <col min="2" max="2" width="35.85546875" customWidth="1"/>
    <col min="3" max="6" width="20.7109375" customWidth="1"/>
    <col min="7" max="7" width="7.7109375" customWidth="1"/>
    <col min="8" max="12" width="20.7109375" customWidth="1"/>
  </cols>
  <sheetData>
    <row r="3" spans="2:6" ht="38.25" x14ac:dyDescent="0.25">
      <c r="B3" s="181" t="s">
        <v>634</v>
      </c>
      <c r="C3" s="176" t="s">
        <v>602</v>
      </c>
      <c r="D3" s="176" t="s">
        <v>603</v>
      </c>
      <c r="E3" s="176" t="s">
        <v>604</v>
      </c>
      <c r="F3" s="176" t="s">
        <v>635</v>
      </c>
    </row>
    <row r="4" spans="2:6" x14ac:dyDescent="0.25">
      <c r="B4" s="172" t="s">
        <v>7</v>
      </c>
      <c r="C4" s="178">
        <v>100</v>
      </c>
      <c r="D4" s="185">
        <v>0</v>
      </c>
      <c r="E4" s="178">
        <v>0</v>
      </c>
      <c r="F4" s="178">
        <v>0</v>
      </c>
    </row>
    <row r="5" spans="2:6" x14ac:dyDescent="0.25">
      <c r="B5" s="172" t="s">
        <v>4</v>
      </c>
      <c r="C5" s="178">
        <v>98.684210526315795</v>
      </c>
      <c r="D5" s="185">
        <v>0</v>
      </c>
      <c r="E5" s="178">
        <v>0</v>
      </c>
      <c r="F5" s="178">
        <v>1.3157894736842104</v>
      </c>
    </row>
    <row r="6" spans="2:6" x14ac:dyDescent="0.25">
      <c r="B6" s="172" t="s">
        <v>8</v>
      </c>
      <c r="C6" s="178">
        <v>98.145025295109605</v>
      </c>
      <c r="D6" s="185">
        <v>0</v>
      </c>
      <c r="E6" s="178">
        <v>0.16863406408094433</v>
      </c>
      <c r="F6" s="178">
        <v>1.6863406408094435</v>
      </c>
    </row>
    <row r="7" spans="2:6" x14ac:dyDescent="0.25">
      <c r="B7" s="172" t="s">
        <v>1</v>
      </c>
      <c r="C7" s="178">
        <v>98.113207547169822</v>
      </c>
      <c r="D7" s="185">
        <v>0</v>
      </c>
      <c r="E7" s="178">
        <v>1.257861635220126</v>
      </c>
      <c r="F7" s="178">
        <v>0.62893081761006298</v>
      </c>
    </row>
    <row r="8" spans="2:6" x14ac:dyDescent="0.25">
      <c r="B8" s="172" t="s">
        <v>9</v>
      </c>
      <c r="C8" s="178">
        <v>98.015873015873012</v>
      </c>
      <c r="D8" s="185">
        <v>0</v>
      </c>
      <c r="E8" s="178">
        <v>0.79365079365079361</v>
      </c>
      <c r="F8" s="178">
        <v>1.1904761904761905</v>
      </c>
    </row>
    <row r="9" spans="2:6" x14ac:dyDescent="0.25">
      <c r="B9" s="172" t="s">
        <v>22</v>
      </c>
      <c r="C9" s="178">
        <v>97.743861977438627</v>
      </c>
      <c r="D9" s="185">
        <v>-0.46449900464499005</v>
      </c>
      <c r="E9" s="178">
        <v>0.39814200398142008</v>
      </c>
      <c r="F9" s="178">
        <v>1.3934970139349701</v>
      </c>
    </row>
    <row r="10" spans="2:6" x14ac:dyDescent="0.25">
      <c r="B10" s="172" t="s">
        <v>19</v>
      </c>
      <c r="C10" s="178">
        <v>97.687861271676297</v>
      </c>
      <c r="D10" s="185">
        <v>-0.57803468208092479</v>
      </c>
      <c r="E10" s="178">
        <v>0.86705202312138718</v>
      </c>
      <c r="F10" s="178">
        <v>0.86705202312138718</v>
      </c>
    </row>
    <row r="11" spans="2:6" x14ac:dyDescent="0.25">
      <c r="B11" s="172" t="s">
        <v>593</v>
      </c>
      <c r="C11" s="178">
        <v>97.321428571428569</v>
      </c>
      <c r="D11" s="185">
        <v>0</v>
      </c>
      <c r="E11" s="178">
        <v>0</v>
      </c>
      <c r="F11" s="178">
        <v>2.6785714285714284</v>
      </c>
    </row>
    <row r="12" spans="2:6" x14ac:dyDescent="0.25">
      <c r="B12" s="172" t="s">
        <v>11</v>
      </c>
      <c r="C12" s="178">
        <v>96.753246753246756</v>
      </c>
      <c r="D12" s="185">
        <v>-0.64935064935064934</v>
      </c>
      <c r="E12" s="178">
        <v>0</v>
      </c>
      <c r="F12" s="178">
        <v>2.5974025974025974</v>
      </c>
    </row>
    <row r="13" spans="2:6" x14ac:dyDescent="0.25">
      <c r="B13" s="172" t="s">
        <v>24</v>
      </c>
      <c r="C13" s="178">
        <v>96.732026143790847</v>
      </c>
      <c r="D13" s="185">
        <v>-1.9607843137254901</v>
      </c>
      <c r="E13" s="178">
        <v>1.3071895424836601</v>
      </c>
      <c r="F13" s="178">
        <v>0</v>
      </c>
    </row>
    <row r="14" spans="2:6" x14ac:dyDescent="0.25">
      <c r="B14" s="172" t="s">
        <v>5</v>
      </c>
      <c r="C14" s="178">
        <v>96.721311475409834</v>
      </c>
      <c r="D14" s="185">
        <v>-1.0928961748633881</v>
      </c>
      <c r="E14" s="178">
        <v>0.54644808743169404</v>
      </c>
      <c r="F14" s="178">
        <v>1.639344262295082</v>
      </c>
    </row>
    <row r="15" spans="2:6" x14ac:dyDescent="0.25">
      <c r="B15" s="172" t="s">
        <v>12</v>
      </c>
      <c r="C15" s="178">
        <v>96.680497925311201</v>
      </c>
      <c r="D15" s="185">
        <v>-1.2448132780082988</v>
      </c>
      <c r="E15" s="178">
        <v>0.82987551867219922</v>
      </c>
      <c r="F15" s="178">
        <v>1.2448132780082988</v>
      </c>
    </row>
    <row r="16" spans="2:6" x14ac:dyDescent="0.25">
      <c r="B16" s="172" t="s">
        <v>13</v>
      </c>
      <c r="C16" s="178">
        <v>96.286472148541122</v>
      </c>
      <c r="D16" s="185">
        <v>-1.3262599469496021</v>
      </c>
      <c r="E16" s="178">
        <v>0.79575596816976124</v>
      </c>
      <c r="F16" s="178">
        <v>1.5915119363395225</v>
      </c>
    </row>
    <row r="17" spans="2:6" x14ac:dyDescent="0.25">
      <c r="B17" s="172" t="s">
        <v>0</v>
      </c>
      <c r="C17" s="178">
        <v>96.195652173913032</v>
      </c>
      <c r="D17" s="185">
        <v>-0.54347826086956519</v>
      </c>
      <c r="E17" s="178">
        <v>1.0869565217391304</v>
      </c>
      <c r="F17" s="178">
        <v>2.1739130434782608</v>
      </c>
    </row>
    <row r="18" spans="2:6" x14ac:dyDescent="0.25">
      <c r="B18" s="172" t="s">
        <v>18</v>
      </c>
      <c r="C18" s="178">
        <v>96</v>
      </c>
      <c r="D18" s="185">
        <v>-2.666666666666667</v>
      </c>
      <c r="E18" s="178">
        <v>1</v>
      </c>
      <c r="F18" s="178">
        <v>0.33333333333333337</v>
      </c>
    </row>
    <row r="19" spans="2:6" x14ac:dyDescent="0.25">
      <c r="B19" s="172" t="s">
        <v>15</v>
      </c>
      <c r="C19" s="178">
        <v>95.483870967741936</v>
      </c>
      <c r="D19" s="185">
        <v>-1.2903225806451613</v>
      </c>
      <c r="E19" s="178">
        <v>1.2903225806451613</v>
      </c>
      <c r="F19" s="178">
        <v>1.935483870967742</v>
      </c>
    </row>
    <row r="20" spans="2:6" x14ac:dyDescent="0.25">
      <c r="B20" s="172" t="s">
        <v>2</v>
      </c>
      <c r="C20" s="178">
        <v>95.379537953795378</v>
      </c>
      <c r="D20" s="185">
        <v>-1.3201320132013201</v>
      </c>
      <c r="E20" s="178">
        <v>1.9801980198019802</v>
      </c>
      <c r="F20" s="178">
        <v>1.3201320132013201</v>
      </c>
    </row>
    <row r="21" spans="2:6" x14ac:dyDescent="0.25">
      <c r="B21" s="172" t="s">
        <v>20</v>
      </c>
      <c r="C21" s="178">
        <v>94.77124183006535</v>
      </c>
      <c r="D21" s="185">
        <v>-1.9607843137254901</v>
      </c>
      <c r="E21" s="178">
        <v>3.2679738562091507</v>
      </c>
      <c r="F21" s="178">
        <v>0</v>
      </c>
    </row>
    <row r="22" spans="2:6" x14ac:dyDescent="0.25">
      <c r="B22" s="172" t="s">
        <v>6</v>
      </c>
      <c r="C22" s="178">
        <v>94.495412844036707</v>
      </c>
      <c r="D22" s="185">
        <v>-1.3761467889908259</v>
      </c>
      <c r="E22" s="178">
        <v>1.834862385321101</v>
      </c>
      <c r="F22" s="178">
        <v>2.2935779816513762</v>
      </c>
    </row>
    <row r="23" spans="2:6" x14ac:dyDescent="0.25">
      <c r="B23" s="172" t="s">
        <v>302</v>
      </c>
      <c r="C23" s="178">
        <v>94.285714285714278</v>
      </c>
      <c r="D23" s="185">
        <v>-2.1428571428571428</v>
      </c>
      <c r="E23" s="178">
        <v>2.1428571428571428</v>
      </c>
      <c r="F23" s="178">
        <v>1.4285714285714286</v>
      </c>
    </row>
    <row r="24" spans="2:6" x14ac:dyDescent="0.25">
      <c r="B24" s="172" t="s">
        <v>16</v>
      </c>
      <c r="C24" s="178">
        <v>94.042163153070589</v>
      </c>
      <c r="D24" s="185">
        <v>-2.2914757103574703</v>
      </c>
      <c r="E24" s="178">
        <v>2.3831347387717692</v>
      </c>
      <c r="F24" s="178">
        <v>1.2832263978001834</v>
      </c>
    </row>
    <row r="25" spans="2:6" x14ac:dyDescent="0.25">
      <c r="B25" s="172" t="s">
        <v>21</v>
      </c>
      <c r="C25" s="178">
        <v>93.229744728079908</v>
      </c>
      <c r="D25" s="185">
        <v>-1.9977802441731407</v>
      </c>
      <c r="E25" s="178">
        <v>2.7746947835738069</v>
      </c>
      <c r="F25" s="178">
        <v>1.9977802441731412</v>
      </c>
    </row>
    <row r="26" spans="2:6" x14ac:dyDescent="0.25">
      <c r="B26" s="172" t="s">
        <v>14</v>
      </c>
      <c r="C26" s="178">
        <v>92.537313432835816</v>
      </c>
      <c r="D26" s="185">
        <v>-0.49751243781094528</v>
      </c>
      <c r="E26" s="178">
        <v>3.233830845771144</v>
      </c>
      <c r="F26" s="178">
        <v>3.7313432835820892</v>
      </c>
    </row>
    <row r="27" spans="2:6" x14ac:dyDescent="0.25">
      <c r="B27" s="172" t="s">
        <v>17</v>
      </c>
      <c r="C27" s="178">
        <v>91.414141414141397</v>
      </c>
      <c r="D27" s="185">
        <v>-4.545454545454545</v>
      </c>
      <c r="E27" s="178">
        <v>0.50505050505050508</v>
      </c>
      <c r="F27" s="178">
        <v>3.535353535353535</v>
      </c>
    </row>
    <row r="28" spans="2:6" x14ac:dyDescent="0.25">
      <c r="B28" s="172" t="s">
        <v>10</v>
      </c>
      <c r="C28" s="178">
        <v>90.340909090909093</v>
      </c>
      <c r="D28" s="185">
        <v>-3.9772727272727275</v>
      </c>
      <c r="E28" s="178">
        <v>2.2727272727272729</v>
      </c>
      <c r="F28" s="178">
        <v>3.4090909090909087</v>
      </c>
    </row>
    <row r="29" spans="2:6" x14ac:dyDescent="0.25">
      <c r="B29" s="172" t="s">
        <v>3</v>
      </c>
      <c r="C29" s="178">
        <v>87.019230769230759</v>
      </c>
      <c r="D29" s="185">
        <v>-1.4423076923076923</v>
      </c>
      <c r="E29" s="178">
        <v>1.9230769230769231</v>
      </c>
      <c r="F29" s="178">
        <v>9.6153846153846168</v>
      </c>
    </row>
    <row r="31" spans="2:6" x14ac:dyDescent="0.25">
      <c r="D31" s="145"/>
    </row>
  </sheetData>
  <sortState ref="B4:F29">
    <sortCondition descending="1" ref="C4:C29"/>
  </sortState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C214"/>
  <sheetViews>
    <sheetView workbookViewId="0">
      <pane xSplit="3" ySplit="4" topLeftCell="D197" activePane="bottomRight" state="frozenSplit"/>
      <selection pane="topRight" activeCell="C1" sqref="C1"/>
      <selection pane="bottomLeft" activeCell="A4" sqref="A4"/>
      <selection pane="bottomRight" activeCell="D214" sqref="D214"/>
    </sheetView>
  </sheetViews>
  <sheetFormatPr defaultRowHeight="15" x14ac:dyDescent="0.25"/>
  <cols>
    <col min="1" max="1" width="5" customWidth="1"/>
    <col min="2" max="2" width="35.85546875" customWidth="1"/>
    <col min="3" max="3" width="36.7109375" customWidth="1"/>
    <col min="4" max="29" width="20.7109375" customWidth="1"/>
  </cols>
  <sheetData>
    <row r="1" spans="1:29" x14ac:dyDescent="0.25">
      <c r="A1" s="79"/>
      <c r="B1" s="80"/>
      <c r="C1" s="84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x14ac:dyDescent="0.25">
      <c r="A2" s="2"/>
      <c r="B2" s="81" t="s">
        <v>441</v>
      </c>
      <c r="C2" s="8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5.75" thickBot="1" x14ac:dyDescent="0.3">
      <c r="A3" s="2"/>
      <c r="B3" s="82"/>
      <c r="C3" s="86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ht="27" thickBot="1" x14ac:dyDescent="0.3">
      <c r="A4" s="2"/>
      <c r="B4" s="4" t="s">
        <v>25</v>
      </c>
      <c r="C4" s="7" t="s">
        <v>26</v>
      </c>
      <c r="D4" s="87" t="s">
        <v>0</v>
      </c>
      <c r="E4" s="72" t="s">
        <v>1</v>
      </c>
      <c r="F4" s="72" t="s">
        <v>2</v>
      </c>
      <c r="G4" s="72" t="s">
        <v>3</v>
      </c>
      <c r="H4" s="72" t="s">
        <v>4</v>
      </c>
      <c r="I4" s="72" t="s">
        <v>5</v>
      </c>
      <c r="J4" s="72" t="s">
        <v>6</v>
      </c>
      <c r="K4" s="72" t="s">
        <v>7</v>
      </c>
      <c r="L4" s="72" t="s">
        <v>8</v>
      </c>
      <c r="M4" s="72" t="s">
        <v>9</v>
      </c>
      <c r="N4" s="72" t="s">
        <v>10</v>
      </c>
      <c r="O4" s="72" t="s">
        <v>11</v>
      </c>
      <c r="P4" s="72" t="s">
        <v>12</v>
      </c>
      <c r="Q4" s="72" t="s">
        <v>13</v>
      </c>
      <c r="R4" s="72" t="s">
        <v>302</v>
      </c>
      <c r="S4" s="72" t="s">
        <v>14</v>
      </c>
      <c r="T4" s="72" t="s">
        <v>15</v>
      </c>
      <c r="U4" s="72" t="s">
        <v>16</v>
      </c>
      <c r="V4" s="72" t="s">
        <v>17</v>
      </c>
      <c r="W4" s="72" t="s">
        <v>18</v>
      </c>
      <c r="X4" s="72" t="s">
        <v>19</v>
      </c>
      <c r="Y4" s="72" t="s">
        <v>20</v>
      </c>
      <c r="Z4" s="72" t="s">
        <v>21</v>
      </c>
      <c r="AA4" s="72" t="s">
        <v>22</v>
      </c>
      <c r="AB4" s="72" t="s">
        <v>23</v>
      </c>
      <c r="AC4" s="73" t="s">
        <v>24</v>
      </c>
    </row>
    <row r="5" spans="1:29" x14ac:dyDescent="0.25">
      <c r="A5" s="254">
        <v>1</v>
      </c>
      <c r="B5" s="240" t="s">
        <v>33</v>
      </c>
      <c r="C5" s="89" t="s">
        <v>442</v>
      </c>
      <c r="D5" s="76" t="e">
        <f>IF(SUM('%удовл (авто)'!#REF!)&gt;0,1,0)</f>
        <v>#REF!</v>
      </c>
      <c r="E5" s="76" t="e">
        <f>IF(SUM('%удовл (авто)'!#REF!)&gt;0,1,0)</f>
        <v>#REF!</v>
      </c>
      <c r="F5" s="76" t="e">
        <f>IF(SUM('%удовл (авто)'!#REF!)&gt;0,1,0)</f>
        <v>#REF!</v>
      </c>
      <c r="G5" s="76" t="e">
        <f>IF(SUM('%удовл (авто)'!#REF!)&gt;0,1,0)</f>
        <v>#REF!</v>
      </c>
      <c r="H5" s="76" t="e">
        <f>IF(SUM('%удовл (авто)'!#REF!)&gt;0,1,0)</f>
        <v>#REF!</v>
      </c>
      <c r="I5" s="76" t="e">
        <f>IF(SUM('%удовл (авто)'!#REF!)&gt;0,1,0)</f>
        <v>#REF!</v>
      </c>
      <c r="J5" s="76" t="e">
        <f>IF(SUM('%удовл (авто)'!#REF!)&gt;0,1,0)</f>
        <v>#REF!</v>
      </c>
      <c r="K5" s="76" t="e">
        <f>IF(SUM('%удовл (авто)'!#REF!)&gt;0,1,0)</f>
        <v>#REF!</v>
      </c>
      <c r="L5" s="76" t="e">
        <f>IF(SUM('%удовл (авто)'!#REF!)&gt;0,1,0)</f>
        <v>#REF!</v>
      </c>
      <c r="M5" s="76" t="e">
        <f>IF(SUM('%удовл (авто)'!#REF!)&gt;0,1,0)</f>
        <v>#REF!</v>
      </c>
      <c r="N5" s="76" t="e">
        <f>IF(SUM('%удовл (авто)'!#REF!)&gt;0,1,0)</f>
        <v>#REF!</v>
      </c>
      <c r="O5" s="76" t="e">
        <f>IF(SUM('%удовл (авто)'!#REF!)&gt;0,1,0)</f>
        <v>#REF!</v>
      </c>
      <c r="P5" s="76" t="e">
        <f>IF(SUM('%удовл (авто)'!#REF!)&gt;0,1,0)</f>
        <v>#REF!</v>
      </c>
      <c r="Q5" s="76" t="e">
        <f>IF(SUM('%удовл (авто)'!#REF!)&gt;0,1,0)</f>
        <v>#REF!</v>
      </c>
      <c r="R5" s="76" t="e">
        <f>IF(SUM('%удовл (авто)'!#REF!)&gt;0,1,0)</f>
        <v>#REF!</v>
      </c>
      <c r="S5" s="76" t="e">
        <f>IF(SUM('%удовл (авто)'!#REF!)&gt;0,1,0)</f>
        <v>#REF!</v>
      </c>
      <c r="T5" s="76" t="e">
        <f>IF(SUM('%удовл (авто)'!#REF!)&gt;0,1,0)</f>
        <v>#REF!</v>
      </c>
      <c r="U5" s="76" t="e">
        <f>IF(SUM('%удовл (авто)'!#REF!)&gt;0,1,0)</f>
        <v>#REF!</v>
      </c>
      <c r="V5" s="76" t="e">
        <f>IF(SUM('%удовл (авто)'!#REF!)&gt;0,1,0)</f>
        <v>#REF!</v>
      </c>
      <c r="W5" s="76" t="e">
        <f>IF(SUM('%удовл (авто)'!#REF!)&gt;0,1,0)</f>
        <v>#REF!</v>
      </c>
      <c r="X5" s="76" t="e">
        <f>IF(SUM('%удовл (авто)'!#REF!)&gt;0,1,0)</f>
        <v>#REF!</v>
      </c>
      <c r="Y5" s="76" t="e">
        <f>IF(SUM('%удовл (авто)'!#REF!)&gt;0,1,0)</f>
        <v>#REF!</v>
      </c>
      <c r="Z5" s="76" t="e">
        <f>IF(SUM('%удовл (авто)'!#REF!)&gt;0,1,0)</f>
        <v>#REF!</v>
      </c>
      <c r="AA5" s="76" t="e">
        <f>IF(SUM('%удовл (авто)'!#REF!)&gt;0,1,0)</f>
        <v>#REF!</v>
      </c>
      <c r="AB5" s="76" t="e">
        <f>IF(SUM('%удовл (авто)'!#REF!)&gt;0,1,0)</f>
        <v>#REF!</v>
      </c>
      <c r="AC5" s="101" t="e">
        <f>IF(SUM('%удовл (авто)'!#REF!)&gt;0,1,0)</f>
        <v>#REF!</v>
      </c>
    </row>
    <row r="6" spans="1:29" x14ac:dyDescent="0.25">
      <c r="A6" s="255"/>
      <c r="B6" s="241"/>
      <c r="C6" s="90" t="s">
        <v>443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102"/>
    </row>
    <row r="7" spans="1:29" ht="15.75" thickBot="1" x14ac:dyDescent="0.3">
      <c r="A7" s="255"/>
      <c r="B7" s="242"/>
      <c r="C7" s="9" t="s">
        <v>444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103"/>
    </row>
    <row r="8" spans="1:29" x14ac:dyDescent="0.25">
      <c r="A8" s="256">
        <v>2</v>
      </c>
      <c r="B8" s="240" t="s">
        <v>47</v>
      </c>
      <c r="C8" s="89" t="s">
        <v>442</v>
      </c>
      <c r="D8" s="76" t="e">
        <f>IF(SUM('%удовл (авто)'!#REF!)&gt;0,1,0)</f>
        <v>#REF!</v>
      </c>
      <c r="E8" s="76" t="e">
        <f>IF(SUM('%удовл (авто)'!#REF!)&gt;0,1,0)</f>
        <v>#REF!</v>
      </c>
      <c r="F8" s="76" t="e">
        <f>IF(SUM('%удовл (авто)'!#REF!)&gt;0,1,0)</f>
        <v>#REF!</v>
      </c>
      <c r="G8" s="76" t="e">
        <f>IF(SUM('%удовл (авто)'!#REF!)&gt;0,1,0)</f>
        <v>#REF!</v>
      </c>
      <c r="H8" s="76" t="e">
        <f>IF(SUM('%удовл (авто)'!#REF!)&gt;0,1,0)</f>
        <v>#REF!</v>
      </c>
      <c r="I8" s="76" t="e">
        <f>IF(SUM('%удовл (авто)'!#REF!)&gt;0,1,0)</f>
        <v>#REF!</v>
      </c>
      <c r="J8" s="76" t="e">
        <f>IF(SUM('%удовл (авто)'!#REF!)&gt;0,1,0)</f>
        <v>#REF!</v>
      </c>
      <c r="K8" s="76" t="e">
        <f>IF(SUM('%удовл (авто)'!#REF!)&gt;0,1,0)</f>
        <v>#REF!</v>
      </c>
      <c r="L8" s="76" t="e">
        <f>IF(SUM('%удовл (авто)'!#REF!)&gt;0,1,0)</f>
        <v>#REF!</v>
      </c>
      <c r="M8" s="76" t="e">
        <f>IF(SUM('%удовл (авто)'!#REF!)&gt;0,1,0)</f>
        <v>#REF!</v>
      </c>
      <c r="N8" s="76" t="e">
        <f>IF(SUM('%удовл (авто)'!#REF!)&gt;0,1,0)</f>
        <v>#REF!</v>
      </c>
      <c r="O8" s="76" t="e">
        <f>IF(SUM('%удовл (авто)'!#REF!)&gt;0,1,0)</f>
        <v>#REF!</v>
      </c>
      <c r="P8" s="76" t="e">
        <f>IF(SUM('%удовл (авто)'!#REF!)&gt;0,1,0)</f>
        <v>#REF!</v>
      </c>
      <c r="Q8" s="76" t="e">
        <f>IF(SUM('%удовл (авто)'!#REF!)&gt;0,1,0)</f>
        <v>#REF!</v>
      </c>
      <c r="R8" s="76" t="e">
        <f>IF(SUM('%удовл (авто)'!#REF!)&gt;0,1,0)</f>
        <v>#REF!</v>
      </c>
      <c r="S8" s="76" t="e">
        <f>IF(SUM('%удовл (авто)'!#REF!)&gt;0,1,0)</f>
        <v>#REF!</v>
      </c>
      <c r="T8" s="76" t="e">
        <f>IF(SUM('%удовл (авто)'!#REF!)&gt;0,1,0)</f>
        <v>#REF!</v>
      </c>
      <c r="U8" s="76" t="e">
        <f>IF(SUM('%удовл (авто)'!#REF!)&gt;0,1,0)</f>
        <v>#REF!</v>
      </c>
      <c r="V8" s="76" t="e">
        <f>IF(SUM('%удовл (авто)'!#REF!)&gt;0,1,0)</f>
        <v>#REF!</v>
      </c>
      <c r="W8" s="76" t="e">
        <f>IF(SUM('%удовл (авто)'!#REF!)&gt;0,1,0)</f>
        <v>#REF!</v>
      </c>
      <c r="X8" s="76" t="e">
        <f>IF(SUM('%удовл (авто)'!#REF!)&gt;0,1,0)</f>
        <v>#REF!</v>
      </c>
      <c r="Y8" s="76" t="e">
        <f>IF(SUM('%удовл (авто)'!#REF!)&gt;0,1,0)</f>
        <v>#REF!</v>
      </c>
      <c r="Z8" s="76" t="e">
        <f>IF(SUM('%удовл (авто)'!#REF!)&gt;0,1,0)</f>
        <v>#REF!</v>
      </c>
      <c r="AA8" s="76" t="e">
        <f>IF(SUM('%удовл (авто)'!#REF!)&gt;0,1,0)</f>
        <v>#REF!</v>
      </c>
      <c r="AB8" s="76" t="e">
        <f>IF(SUM('%удовл (авто)'!#REF!)&gt;0,1,0)</f>
        <v>#REF!</v>
      </c>
      <c r="AC8" s="101" t="e">
        <f>IF(SUM('%удовл (авто)'!#REF!)&gt;0,1,0)</f>
        <v>#REF!</v>
      </c>
    </row>
    <row r="9" spans="1:29" x14ac:dyDescent="0.25">
      <c r="A9" s="251"/>
      <c r="B9" s="241"/>
      <c r="C9" s="90" t="s">
        <v>443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102"/>
    </row>
    <row r="10" spans="1:29" ht="15.75" thickBot="1" x14ac:dyDescent="0.3">
      <c r="A10" s="251"/>
      <c r="B10" s="242"/>
      <c r="C10" s="9" t="s">
        <v>444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103"/>
    </row>
    <row r="11" spans="1:29" x14ac:dyDescent="0.25">
      <c r="A11" s="226">
        <v>3</v>
      </c>
      <c r="B11" s="240" t="s">
        <v>64</v>
      </c>
      <c r="C11" s="89" t="s">
        <v>442</v>
      </c>
      <c r="D11" s="76">
        <f>IF(SUM('%удовл (авто)'!D5:D8)&gt;0,1,0)</f>
        <v>1</v>
      </c>
      <c r="E11" s="76">
        <f>IF(SUM('%удовл (авто)'!E5:E8)&gt;0,1,0)</f>
        <v>1</v>
      </c>
      <c r="F11" s="76">
        <f>IF(SUM('%удовл (авто)'!F5:F8)&gt;0,1,0)</f>
        <v>1</v>
      </c>
      <c r="G11" s="76">
        <f>IF(SUM('%удовл (авто)'!G5:G8)&gt;0,1,0)</f>
        <v>1</v>
      </c>
      <c r="H11" s="76">
        <f>IF(SUM('%удовл (авто)'!H5:H8)&gt;0,1,0)</f>
        <v>1</v>
      </c>
      <c r="I11" s="76">
        <f>IF(SUM('%удовл (авто)'!I5:I8)&gt;0,1,0)</f>
        <v>1</v>
      </c>
      <c r="J11" s="76">
        <f>IF(SUM('%удовл (авто)'!J5:J8)&gt;0,1,0)</f>
        <v>1</v>
      </c>
      <c r="K11" s="76">
        <f>IF(SUM('%удовл (авто)'!K5:K8)&gt;0,1,0)</f>
        <v>1</v>
      </c>
      <c r="L11" s="76">
        <f>IF(SUM('%удовл (авто)'!L5:L8)&gt;0,1,0)</f>
        <v>1</v>
      </c>
      <c r="M11" s="76">
        <f>IF(SUM('%удовл (авто)'!M5:M8)&gt;0,1,0)</f>
        <v>1</v>
      </c>
      <c r="N11" s="76">
        <f>IF(SUM('%удовл (авто)'!N5:N8)&gt;0,1,0)</f>
        <v>1</v>
      </c>
      <c r="O11" s="76">
        <f>IF(SUM('%удовл (авто)'!O5:O8)&gt;0,1,0)</f>
        <v>1</v>
      </c>
      <c r="P11" s="76">
        <f>IF(SUM('%удовл (авто)'!P5:P8)&gt;0,1,0)</f>
        <v>1</v>
      </c>
      <c r="Q11" s="76">
        <f>IF(SUM('%удовл (авто)'!Q5:Q8)&gt;0,1,0)</f>
        <v>1</v>
      </c>
      <c r="R11" s="76">
        <f>IF(SUM('%удовл (авто)'!R5:R8)&gt;0,1,0)</f>
        <v>1</v>
      </c>
      <c r="S11" s="76">
        <f>IF(SUM('%удовл (авто)'!S5:S8)&gt;0,1,0)</f>
        <v>1</v>
      </c>
      <c r="T11" s="76">
        <f>IF(SUM('%удовл (авто)'!T5:T8)&gt;0,1,0)</f>
        <v>1</v>
      </c>
      <c r="U11" s="76">
        <f>IF(SUM('%удовл (авто)'!U5:U8)&gt;0,1,0)</f>
        <v>1</v>
      </c>
      <c r="V11" s="76">
        <f>IF(SUM('%удовл (авто)'!V5:V8)&gt;0,1,0)</f>
        <v>1</v>
      </c>
      <c r="W11" s="76">
        <f>IF(SUM('%удовл (авто)'!W5:W8)&gt;0,1,0)</f>
        <v>1</v>
      </c>
      <c r="X11" s="76">
        <f>IF(SUM('%удовл (авто)'!X5:X8)&gt;0,1,0)</f>
        <v>1</v>
      </c>
      <c r="Y11" s="76">
        <f>IF(SUM('%удовл (авто)'!Y5:Y8)&gt;0,1,0)</f>
        <v>1</v>
      </c>
      <c r="Z11" s="76">
        <f>IF(SUM('%удовл (авто)'!Z5:Z8)&gt;0,1,0)</f>
        <v>1</v>
      </c>
      <c r="AA11" s="76">
        <f>IF(SUM('%удовл (авто)'!AA5:AA8)&gt;0,1,0)</f>
        <v>1</v>
      </c>
      <c r="AB11" s="76">
        <f>IF(SUM('%удовл (авто)'!AB5:AB8)&gt;0,1,0)</f>
        <v>1</v>
      </c>
      <c r="AC11" s="101">
        <f>IF(SUM('%удовл (авто)'!AC5:AC8)&gt;0,1,0)</f>
        <v>1</v>
      </c>
    </row>
    <row r="12" spans="1:29" x14ac:dyDescent="0.25">
      <c r="A12" s="226"/>
      <c r="B12" s="241"/>
      <c r="C12" s="90" t="s">
        <v>443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02"/>
    </row>
    <row r="13" spans="1:29" x14ac:dyDescent="0.25">
      <c r="A13" s="226"/>
      <c r="B13" s="241"/>
      <c r="C13" s="9" t="s">
        <v>444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102"/>
    </row>
    <row r="14" spans="1:29" ht="26.25" thickBot="1" x14ac:dyDescent="0.3">
      <c r="A14" s="227"/>
      <c r="B14" s="242"/>
      <c r="C14" s="10" t="s">
        <v>445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02"/>
    </row>
    <row r="15" spans="1:29" x14ac:dyDescent="0.25">
      <c r="A15" s="68">
        <v>4</v>
      </c>
      <c r="B15" s="249" t="s">
        <v>498</v>
      </c>
      <c r="C15" s="89" t="s">
        <v>442</v>
      </c>
      <c r="D15" s="76">
        <f>IF(SUM('%удовл (авто)'!D9:D11)&gt;0,1,0)</f>
        <v>0</v>
      </c>
      <c r="E15" s="76">
        <f>IF(SUM('%удовл (авто)'!E9:E11)&gt;0,1,0)</f>
        <v>0</v>
      </c>
      <c r="F15" s="76">
        <f>IF(SUM('%удовл (авто)'!F9:F11)&gt;0,1,0)</f>
        <v>0</v>
      </c>
      <c r="G15" s="76">
        <f>IF(SUM('%удовл (авто)'!G9:G11)&gt;0,1,0)</f>
        <v>0</v>
      </c>
      <c r="H15" s="76">
        <f>IF(SUM('%удовл (авто)'!H9:H11)&gt;0,1,0)</f>
        <v>0</v>
      </c>
      <c r="I15" s="76">
        <f>IF(SUM('%удовл (авто)'!I9:I11)&gt;0,1,0)</f>
        <v>0</v>
      </c>
      <c r="J15" s="76">
        <f>IF(SUM('%удовл (авто)'!J9:J11)&gt;0,1,0)</f>
        <v>0</v>
      </c>
      <c r="K15" s="76">
        <f>IF(SUM('%удовл (авто)'!K9:K11)&gt;0,1,0)</f>
        <v>0</v>
      </c>
      <c r="L15" s="76">
        <f>IF(SUM('%удовл (авто)'!L9:L11)&gt;0,1,0)</f>
        <v>0</v>
      </c>
      <c r="M15" s="76">
        <f>IF(SUM('%удовл (авто)'!M9:M11)&gt;0,1,0)</f>
        <v>0</v>
      </c>
      <c r="N15" s="76">
        <f>IF(SUM('%удовл (авто)'!N9:N11)&gt;0,1,0)</f>
        <v>0</v>
      </c>
      <c r="O15" s="76">
        <f>IF(SUM('%удовл (авто)'!O9:O11)&gt;0,1,0)</f>
        <v>0</v>
      </c>
      <c r="P15" s="76">
        <f>IF(SUM('%удовл (авто)'!P9:P11)&gt;0,1,0)</f>
        <v>0</v>
      </c>
      <c r="Q15" s="76">
        <f>IF(SUM('%удовл (авто)'!Q9:Q11)&gt;0,1,0)</f>
        <v>0</v>
      </c>
      <c r="R15" s="76">
        <f>IF(SUM('%удовл (авто)'!R9:R11)&gt;0,1,0)</f>
        <v>0</v>
      </c>
      <c r="S15" s="76">
        <f>IF(SUM('%удовл (авто)'!S9:S11)&gt;0,1,0)</f>
        <v>0</v>
      </c>
      <c r="T15" s="76">
        <f>IF(SUM('%удовл (авто)'!T9:T11)&gt;0,1,0)</f>
        <v>0</v>
      </c>
      <c r="U15" s="76">
        <f>IF(SUM('%удовл (авто)'!U9:U11)&gt;0,1,0)</f>
        <v>0</v>
      </c>
      <c r="V15" s="76">
        <f>IF(SUM('%удовл (авто)'!V9:V11)&gt;0,1,0)</f>
        <v>0</v>
      </c>
      <c r="W15" s="76">
        <f>IF(SUM('%удовл (авто)'!W9:W11)&gt;0,1,0)</f>
        <v>0</v>
      </c>
      <c r="X15" s="76">
        <f>IF(SUM('%удовл (авто)'!X9:X11)&gt;0,1,0)</f>
        <v>0</v>
      </c>
      <c r="Y15" s="76">
        <f>IF(SUM('%удовл (авто)'!Y9:Y11)&gt;0,1,0)</f>
        <v>0</v>
      </c>
      <c r="Z15" s="76">
        <f>IF(SUM('%удовл (авто)'!Z9:Z11)&gt;0,1,0)</f>
        <v>0</v>
      </c>
      <c r="AA15" s="76">
        <f>IF(SUM('%удовл (авто)'!AA9:AA11)&gt;0,1,0)</f>
        <v>1</v>
      </c>
      <c r="AB15" s="76">
        <f>IF(SUM('%удовл (авто)'!AB9:AB11)&gt;0,1,0)</f>
        <v>0</v>
      </c>
      <c r="AC15" s="101">
        <f>IF(SUM('%удовл (авто)'!AC9:AC11)&gt;0,1,0)</f>
        <v>0</v>
      </c>
    </row>
    <row r="16" spans="1:29" x14ac:dyDescent="0.25">
      <c r="A16" s="68"/>
      <c r="B16" s="241"/>
      <c r="C16" s="90" t="s">
        <v>443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102"/>
    </row>
    <row r="17" spans="1:29" ht="15.75" thickBot="1" x14ac:dyDescent="0.3">
      <c r="A17" s="68"/>
      <c r="B17" s="242"/>
      <c r="C17" s="9" t="s">
        <v>444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3"/>
    </row>
    <row r="18" spans="1:29" x14ac:dyDescent="0.25">
      <c r="A18" s="250"/>
      <c r="B18" s="240" t="s">
        <v>499</v>
      </c>
      <c r="C18" s="89" t="s">
        <v>442</v>
      </c>
      <c r="D18" s="76">
        <f>IF(SUM('%удовл (авто)'!D12:D14)&gt;0,1,0)</f>
        <v>0</v>
      </c>
      <c r="E18" s="76">
        <f>IF(SUM('%удовл (авто)'!E12:E14)&gt;0,1,0)</f>
        <v>0</v>
      </c>
      <c r="F18" s="76">
        <f>IF(SUM('%удовл (авто)'!F12:F14)&gt;0,1,0)</f>
        <v>0</v>
      </c>
      <c r="G18" s="76">
        <f>IF(SUM('%удовл (авто)'!G12:G14)&gt;0,1,0)</f>
        <v>0</v>
      </c>
      <c r="H18" s="76">
        <f>IF(SUM('%удовл (авто)'!H12:H14)&gt;0,1,0)</f>
        <v>0</v>
      </c>
      <c r="I18" s="76">
        <f>IF(SUM('%удовл (авто)'!I12:I14)&gt;0,1,0)</f>
        <v>0</v>
      </c>
      <c r="J18" s="76">
        <f>IF(SUM('%удовл (авто)'!J12:J14)&gt;0,1,0)</f>
        <v>0</v>
      </c>
      <c r="K18" s="76">
        <f>IF(SUM('%удовл (авто)'!K12:K14)&gt;0,1,0)</f>
        <v>0</v>
      </c>
      <c r="L18" s="76">
        <f>IF(SUM('%удовл (авто)'!L12:L14)&gt;0,1,0)</f>
        <v>0</v>
      </c>
      <c r="M18" s="76">
        <f>IF(SUM('%удовл (авто)'!M12:M14)&gt;0,1,0)</f>
        <v>0</v>
      </c>
      <c r="N18" s="76">
        <f>IF(SUM('%удовл (авто)'!N12:N14)&gt;0,1,0)</f>
        <v>0</v>
      </c>
      <c r="O18" s="76">
        <f>IF(SUM('%удовл (авто)'!O12:O14)&gt;0,1,0)</f>
        <v>0</v>
      </c>
      <c r="P18" s="76">
        <f>IF(SUM('%удовл (авто)'!P12:P14)&gt;0,1,0)</f>
        <v>0</v>
      </c>
      <c r="Q18" s="76">
        <f>IF(SUM('%удовл (авто)'!Q12:Q14)&gt;0,1,0)</f>
        <v>0</v>
      </c>
      <c r="R18" s="76">
        <f>IF(SUM('%удовл (авто)'!R12:R14)&gt;0,1,0)</f>
        <v>1</v>
      </c>
      <c r="S18" s="76">
        <f>IF(SUM('%удовл (авто)'!S12:S14)&gt;0,1,0)</f>
        <v>0</v>
      </c>
      <c r="T18" s="76">
        <f>IF(SUM('%удовл (авто)'!T12:T14)&gt;0,1,0)</f>
        <v>0</v>
      </c>
      <c r="U18" s="76">
        <f>IF(SUM('%удовл (авто)'!U12:U14)&gt;0,1,0)</f>
        <v>0</v>
      </c>
      <c r="V18" s="76">
        <f>IF(SUM('%удовл (авто)'!V12:V14)&gt;0,1,0)</f>
        <v>0</v>
      </c>
      <c r="W18" s="76">
        <f>IF(SUM('%удовл (авто)'!W12:W14)&gt;0,1,0)</f>
        <v>0</v>
      </c>
      <c r="X18" s="76">
        <f>IF(SUM('%удовл (авто)'!X12:X14)&gt;0,1,0)</f>
        <v>0</v>
      </c>
      <c r="Y18" s="76">
        <f>IF(SUM('%удовл (авто)'!Y12:Y14)&gt;0,1,0)</f>
        <v>0</v>
      </c>
      <c r="Z18" s="76">
        <f>IF(SUM('%удовл (авто)'!Z12:Z14)&gt;0,1,0)</f>
        <v>0</v>
      </c>
      <c r="AA18" s="76">
        <f>IF(SUM('%удовл (авто)'!AA12:AA14)&gt;0,1,0)</f>
        <v>0</v>
      </c>
      <c r="AB18" s="76">
        <f>IF(SUM('%удовл (авто)'!AB12:AB14)&gt;0,1,0)</f>
        <v>0</v>
      </c>
      <c r="AC18" s="101">
        <f>IF(SUM('%удовл (авто)'!AC12:AC14)&gt;0,1,0)</f>
        <v>0</v>
      </c>
    </row>
    <row r="19" spans="1:29" x14ac:dyDescent="0.25">
      <c r="A19" s="251"/>
      <c r="B19" s="241"/>
      <c r="C19" s="90" t="s">
        <v>443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102"/>
    </row>
    <row r="20" spans="1:29" ht="15.75" thickBot="1" x14ac:dyDescent="0.3">
      <c r="A20" s="251"/>
      <c r="B20" s="242"/>
      <c r="C20" s="9" t="s">
        <v>444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103"/>
    </row>
    <row r="21" spans="1:29" x14ac:dyDescent="0.25">
      <c r="A21" s="226">
        <v>5</v>
      </c>
      <c r="B21" s="240" t="s">
        <v>78</v>
      </c>
      <c r="C21" s="89" t="s">
        <v>442</v>
      </c>
      <c r="D21" s="76">
        <f>IF(SUM('%удовл (авто)'!D15:D17)&gt;0,1,0)</f>
        <v>1</v>
      </c>
      <c r="E21" s="76">
        <f>IF(SUM('%удовл (авто)'!E15:E17)&gt;0,1,0)</f>
        <v>1</v>
      </c>
      <c r="F21" s="76">
        <f>IF(SUM('%удовл (авто)'!F15:F17)&gt;0,1,0)</f>
        <v>1</v>
      </c>
      <c r="G21" s="76">
        <f>IF(SUM('%удовл (авто)'!G15:G17)&gt;0,1,0)</f>
        <v>1</v>
      </c>
      <c r="H21" s="76">
        <f>IF(SUM('%удовл (авто)'!H15:H17)&gt;0,1,0)</f>
        <v>1</v>
      </c>
      <c r="I21" s="76">
        <f>IF(SUM('%удовл (авто)'!I15:I17)&gt;0,1,0)</f>
        <v>1</v>
      </c>
      <c r="J21" s="76">
        <f>IF(SUM('%удовл (авто)'!J15:J17)&gt;0,1,0)</f>
        <v>1</v>
      </c>
      <c r="K21" s="76">
        <f>IF(SUM('%удовл (авто)'!K15:K17)&gt;0,1,0)</f>
        <v>1</v>
      </c>
      <c r="L21" s="76">
        <f>IF(SUM('%удовл (авто)'!L15:L17)&gt;0,1,0)</f>
        <v>1</v>
      </c>
      <c r="M21" s="76">
        <f>IF(SUM('%удовл (авто)'!M15:M17)&gt;0,1,0)</f>
        <v>1</v>
      </c>
      <c r="N21" s="76">
        <f>IF(SUM('%удовл (авто)'!N15:N17)&gt;0,1,0)</f>
        <v>1</v>
      </c>
      <c r="O21" s="76">
        <f>IF(SUM('%удовл (авто)'!O15:O17)&gt;0,1,0)</f>
        <v>1</v>
      </c>
      <c r="P21" s="76">
        <f>IF(SUM('%удовл (авто)'!P15:P17)&gt;0,1,0)</f>
        <v>1</v>
      </c>
      <c r="Q21" s="76">
        <f>IF(SUM('%удовл (авто)'!Q15:Q17)&gt;0,1,0)</f>
        <v>1</v>
      </c>
      <c r="R21" s="76">
        <f>IF(SUM('%удовл (авто)'!R15:R17)&gt;0,1,0)</f>
        <v>1</v>
      </c>
      <c r="S21" s="76">
        <f>IF(SUM('%удовл (авто)'!S15:S17)&gt;0,1,0)</f>
        <v>1</v>
      </c>
      <c r="T21" s="76">
        <f>IF(SUM('%удовл (авто)'!T15:T17)&gt;0,1,0)</f>
        <v>1</v>
      </c>
      <c r="U21" s="76">
        <f>IF(SUM('%удовл (авто)'!U15:U17)&gt;0,1,0)</f>
        <v>1</v>
      </c>
      <c r="V21" s="76">
        <f>IF(SUM('%удовл (авто)'!V15:V17)&gt;0,1,0)</f>
        <v>1</v>
      </c>
      <c r="W21" s="76">
        <f>IF(SUM('%удовл (авто)'!W15:W17)&gt;0,1,0)</f>
        <v>1</v>
      </c>
      <c r="X21" s="76">
        <f>IF(SUM('%удовл (авто)'!X15:X17)&gt;0,1,0)</f>
        <v>1</v>
      </c>
      <c r="Y21" s="76">
        <f>IF(SUM('%удовл (авто)'!Y15:Y17)&gt;0,1,0)</f>
        <v>1</v>
      </c>
      <c r="Z21" s="76">
        <f>IF(SUM('%удовл (авто)'!Z15:Z17)&gt;0,1,0)</f>
        <v>1</v>
      </c>
      <c r="AA21" s="76">
        <f>IF(SUM('%удовл (авто)'!AA15:AA17)&gt;0,1,0)</f>
        <v>1</v>
      </c>
      <c r="AB21" s="76">
        <f>IF(SUM('%удовл (авто)'!AB15:AB17)&gt;0,1,0)</f>
        <v>1</v>
      </c>
      <c r="AC21" s="101">
        <f>IF(SUM('%удовл (авто)'!AC15:AC17)&gt;0,1,0)</f>
        <v>1</v>
      </c>
    </row>
    <row r="22" spans="1:29" x14ac:dyDescent="0.25">
      <c r="A22" s="226"/>
      <c r="B22" s="241"/>
      <c r="C22" s="90" t="s">
        <v>443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102"/>
    </row>
    <row r="23" spans="1:29" ht="15.75" thickBot="1" x14ac:dyDescent="0.3">
      <c r="A23" s="226"/>
      <c r="B23" s="242"/>
      <c r="C23" s="9" t="s">
        <v>444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103"/>
    </row>
    <row r="24" spans="1:29" x14ac:dyDescent="0.25">
      <c r="A24" s="98">
        <v>6</v>
      </c>
      <c r="B24" s="240" t="s">
        <v>500</v>
      </c>
      <c r="C24" s="89" t="s">
        <v>442</v>
      </c>
      <c r="D24" s="76">
        <f>IF(SUM('%удовл (авто)'!D18:D20)&gt;0,1,0)</f>
        <v>0</v>
      </c>
      <c r="E24" s="76">
        <f>IF(SUM('%удовл (авто)'!E18:E20)&gt;0,1,0)</f>
        <v>0</v>
      </c>
      <c r="F24" s="76">
        <f>IF(SUM('%удовл (авто)'!F18:F20)&gt;0,1,0)</f>
        <v>0</v>
      </c>
      <c r="G24" s="76">
        <f>IF(SUM('%удовл (авто)'!G18:G20)&gt;0,1,0)</f>
        <v>0</v>
      </c>
      <c r="H24" s="76">
        <f>IF(SUM('%удовл (авто)'!H18:H20)&gt;0,1,0)</f>
        <v>0</v>
      </c>
      <c r="I24" s="76">
        <f>IF(SUM('%удовл (авто)'!I18:I20)&gt;0,1,0)</f>
        <v>0</v>
      </c>
      <c r="J24" s="76">
        <f>IF(SUM('%удовл (авто)'!J18:J20)&gt;0,1,0)</f>
        <v>0</v>
      </c>
      <c r="K24" s="76">
        <f>IF(SUM('%удовл (авто)'!K18:K20)&gt;0,1,0)</f>
        <v>0</v>
      </c>
      <c r="L24" s="76">
        <f>IF(SUM('%удовл (авто)'!L18:L20)&gt;0,1,0)</f>
        <v>0</v>
      </c>
      <c r="M24" s="76">
        <f>IF(SUM('%удовл (авто)'!M18:M20)&gt;0,1,0)</f>
        <v>0</v>
      </c>
      <c r="N24" s="76">
        <f>IF(SUM('%удовл (авто)'!N18:N20)&gt;0,1,0)</f>
        <v>0</v>
      </c>
      <c r="O24" s="76">
        <f>IF(SUM('%удовл (авто)'!O18:O20)&gt;0,1,0)</f>
        <v>0</v>
      </c>
      <c r="P24" s="76">
        <f>IF(SUM('%удовл (авто)'!P18:P20)&gt;0,1,0)</f>
        <v>0</v>
      </c>
      <c r="Q24" s="76">
        <f>IF(SUM('%удовл (авто)'!Q18:Q20)&gt;0,1,0)</f>
        <v>0</v>
      </c>
      <c r="R24" s="76">
        <f>IF(SUM('%удовл (авто)'!R18:R20)&gt;0,1,0)</f>
        <v>0</v>
      </c>
      <c r="S24" s="76">
        <f>IF(SUM('%удовл (авто)'!S18:S20)&gt;0,1,0)</f>
        <v>0</v>
      </c>
      <c r="T24" s="76">
        <f>IF(SUM('%удовл (авто)'!T18:T20)&gt;0,1,0)</f>
        <v>0</v>
      </c>
      <c r="U24" s="76">
        <f>IF(SUM('%удовл (авто)'!U18:U20)&gt;0,1,0)</f>
        <v>0</v>
      </c>
      <c r="V24" s="76">
        <f>IF(SUM('%удовл (авто)'!V18:V20)&gt;0,1,0)</f>
        <v>0</v>
      </c>
      <c r="W24" s="76">
        <f>IF(SUM('%удовл (авто)'!W18:W20)&gt;0,1,0)</f>
        <v>1</v>
      </c>
      <c r="X24" s="76">
        <f>IF(SUM('%удовл (авто)'!X18:X20)&gt;0,1,0)</f>
        <v>0</v>
      </c>
      <c r="Y24" s="76">
        <f>IF(SUM('%удовл (авто)'!Y18:Y20)&gt;0,1,0)</f>
        <v>0</v>
      </c>
      <c r="Z24" s="76">
        <f>IF(SUM('%удовл (авто)'!Z18:Z20)&gt;0,1,0)</f>
        <v>0</v>
      </c>
      <c r="AA24" s="76">
        <f>IF(SUM('%удовл (авто)'!AA18:AA20)&gt;0,1,0)</f>
        <v>0</v>
      </c>
      <c r="AB24" s="76">
        <f>IF(SUM('%удовл (авто)'!AB18:AB20)&gt;0,1,0)</f>
        <v>0</v>
      </c>
      <c r="AC24" s="101">
        <f>IF(SUM('%удовл (авто)'!AC18:AC20)&gt;0,1,0)</f>
        <v>0</v>
      </c>
    </row>
    <row r="25" spans="1:29" x14ac:dyDescent="0.25">
      <c r="A25" s="98"/>
      <c r="B25" s="241"/>
      <c r="C25" s="90" t="s">
        <v>443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102"/>
    </row>
    <row r="26" spans="1:29" ht="15.75" thickBot="1" x14ac:dyDescent="0.3">
      <c r="A26" s="98"/>
      <c r="B26" s="242"/>
      <c r="C26" s="9" t="s">
        <v>444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03"/>
    </row>
    <row r="27" spans="1:29" x14ac:dyDescent="0.25">
      <c r="A27" s="98"/>
      <c r="B27" s="240" t="s">
        <v>501</v>
      </c>
      <c r="C27" s="89" t="s">
        <v>442</v>
      </c>
      <c r="D27" s="76">
        <f>IF(SUM('%удовл (авто)'!D21:D23)&gt;0,1,0)</f>
        <v>1</v>
      </c>
      <c r="E27" s="76">
        <f>IF(SUM('%удовл (авто)'!E21:E23)&gt;0,1,0)</f>
        <v>1</v>
      </c>
      <c r="F27" s="76">
        <f>IF(SUM('%удовл (авто)'!F21:F23)&gt;0,1,0)</f>
        <v>1</v>
      </c>
      <c r="G27" s="76">
        <f>IF(SUM('%удовл (авто)'!G21:G23)&gt;0,1,0)</f>
        <v>1</v>
      </c>
      <c r="H27" s="76">
        <f>IF(SUM('%удовл (авто)'!H21:H23)&gt;0,1,0)</f>
        <v>1</v>
      </c>
      <c r="I27" s="76">
        <f>IF(SUM('%удовл (авто)'!I21:I23)&gt;0,1,0)</f>
        <v>1</v>
      </c>
      <c r="J27" s="76">
        <f>IF(SUM('%удовл (авто)'!J21:J23)&gt;0,1,0)</f>
        <v>1</v>
      </c>
      <c r="K27" s="76">
        <f>IF(SUM('%удовл (авто)'!K21:K23)&gt;0,1,0)</f>
        <v>1</v>
      </c>
      <c r="L27" s="76">
        <f>IF(SUM('%удовл (авто)'!L21:L23)&gt;0,1,0)</f>
        <v>1</v>
      </c>
      <c r="M27" s="76">
        <f>IF(SUM('%удовл (авто)'!M21:M23)&gt;0,1,0)</f>
        <v>1</v>
      </c>
      <c r="N27" s="76">
        <f>IF(SUM('%удовл (авто)'!N21:N23)&gt;0,1,0)</f>
        <v>1</v>
      </c>
      <c r="O27" s="76">
        <f>IF(SUM('%удовл (авто)'!O21:O23)&gt;0,1,0)</f>
        <v>1</v>
      </c>
      <c r="P27" s="76">
        <f>IF(SUM('%удовл (авто)'!P21:P23)&gt;0,1,0)</f>
        <v>1</v>
      </c>
      <c r="Q27" s="76">
        <f>IF(SUM('%удовл (авто)'!Q21:Q23)&gt;0,1,0)</f>
        <v>1</v>
      </c>
      <c r="R27" s="76">
        <f>IF(SUM('%удовл (авто)'!R21:R23)&gt;0,1,0)</f>
        <v>1</v>
      </c>
      <c r="S27" s="76">
        <f>IF(SUM('%удовл (авто)'!S21:S23)&gt;0,1,0)</f>
        <v>1</v>
      </c>
      <c r="T27" s="76">
        <f>IF(SUM('%удовл (авто)'!T21:T23)&gt;0,1,0)</f>
        <v>1</v>
      </c>
      <c r="U27" s="76">
        <f>IF(SUM('%удовл (авто)'!U21:U23)&gt;0,1,0)</f>
        <v>1</v>
      </c>
      <c r="V27" s="76">
        <f>IF(SUM('%удовл (авто)'!V21:V23)&gt;0,1,0)</f>
        <v>1</v>
      </c>
      <c r="W27" s="76">
        <f>IF(SUM('%удовл (авто)'!W21:W23)&gt;0,1,0)</f>
        <v>1</v>
      </c>
      <c r="X27" s="76">
        <f>IF(SUM('%удовл (авто)'!X21:X23)&gt;0,1,0)</f>
        <v>1</v>
      </c>
      <c r="Y27" s="76">
        <f>IF(SUM('%удовл (авто)'!Y21:Y23)&gt;0,1,0)</f>
        <v>1</v>
      </c>
      <c r="Z27" s="76">
        <f>IF(SUM('%удовл (авто)'!Z21:Z23)&gt;0,1,0)</f>
        <v>1</v>
      </c>
      <c r="AA27" s="76">
        <f>IF(SUM('%удовл (авто)'!AA21:AA23)&gt;0,1,0)</f>
        <v>1</v>
      </c>
      <c r="AB27" s="76">
        <f>IF(SUM('%удовл (авто)'!AB21:AB23)&gt;0,1,0)</f>
        <v>1</v>
      </c>
      <c r="AC27" s="101">
        <f>IF(SUM('%удовл (авто)'!AC21:AC23)&gt;0,1,0)</f>
        <v>1</v>
      </c>
    </row>
    <row r="28" spans="1:29" x14ac:dyDescent="0.25">
      <c r="A28" s="98"/>
      <c r="B28" s="252"/>
      <c r="C28" s="90" t="s">
        <v>443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102"/>
    </row>
    <row r="29" spans="1:29" ht="15.75" thickBot="1" x14ac:dyDescent="0.3">
      <c r="A29" s="98"/>
      <c r="B29" s="253"/>
      <c r="C29" s="9" t="s">
        <v>444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103"/>
    </row>
    <row r="30" spans="1:29" x14ac:dyDescent="0.25">
      <c r="A30" s="98"/>
      <c r="B30" s="240" t="s">
        <v>502</v>
      </c>
      <c r="C30" s="89" t="s">
        <v>442</v>
      </c>
      <c r="D30" s="76">
        <f>IF(SUM('%удовл (авто)'!D24:D26)&gt;0,1,0)</f>
        <v>0</v>
      </c>
      <c r="E30" s="76">
        <f>IF(SUM('%удовл (авто)'!E24:E26)&gt;0,1,0)</f>
        <v>0</v>
      </c>
      <c r="F30" s="76">
        <f>IF(SUM('%удовл (авто)'!F24:F26)&gt;0,1,0)</f>
        <v>0</v>
      </c>
      <c r="G30" s="76">
        <f>IF(SUM('%удовл (авто)'!G24:G26)&gt;0,1,0)</f>
        <v>0</v>
      </c>
      <c r="H30" s="76">
        <f>IF(SUM('%удовл (авто)'!H24:H26)&gt;0,1,0)</f>
        <v>0</v>
      </c>
      <c r="I30" s="76">
        <f>IF(SUM('%удовл (авто)'!I24:I26)&gt;0,1,0)</f>
        <v>0</v>
      </c>
      <c r="J30" s="76">
        <f>IF(SUM('%удовл (авто)'!J24:J26)&gt;0,1,0)</f>
        <v>0</v>
      </c>
      <c r="K30" s="76">
        <f>IF(SUM('%удовл (авто)'!K24:K26)&gt;0,1,0)</f>
        <v>0</v>
      </c>
      <c r="L30" s="76">
        <f>IF(SUM('%удовл (авто)'!L24:L26)&gt;0,1,0)</f>
        <v>0</v>
      </c>
      <c r="M30" s="76">
        <f>IF(SUM('%удовл (авто)'!M24:M26)&gt;0,1,0)</f>
        <v>0</v>
      </c>
      <c r="N30" s="76">
        <f>IF(SUM('%удовл (авто)'!N24:N26)&gt;0,1,0)</f>
        <v>0</v>
      </c>
      <c r="O30" s="76">
        <f>IF(SUM('%удовл (авто)'!O24:O26)&gt;0,1,0)</f>
        <v>0</v>
      </c>
      <c r="P30" s="76">
        <f>IF(SUM('%удовл (авто)'!P24:P26)&gt;0,1,0)</f>
        <v>0</v>
      </c>
      <c r="Q30" s="76">
        <f>IF(SUM('%удовл (авто)'!Q24:Q26)&gt;0,1,0)</f>
        <v>0</v>
      </c>
      <c r="R30" s="76">
        <f>IF(SUM('%удовл (авто)'!R24:R26)&gt;0,1,0)</f>
        <v>0</v>
      </c>
      <c r="S30" s="76">
        <f>IF(SUM('%удовл (авто)'!S24:S26)&gt;0,1,0)</f>
        <v>0</v>
      </c>
      <c r="T30" s="76">
        <f>IF(SUM('%удовл (авто)'!T24:T26)&gt;0,1,0)</f>
        <v>0</v>
      </c>
      <c r="U30" s="76">
        <f>IF(SUM('%удовл (авто)'!U24:U26)&gt;0,1,0)</f>
        <v>0</v>
      </c>
      <c r="V30" s="76">
        <f>IF(SUM('%удовл (авто)'!V24:V26)&gt;0,1,0)</f>
        <v>0</v>
      </c>
      <c r="W30" s="76">
        <f>IF(SUM('%удовл (авто)'!W24:W26)&gt;0,1,0)</f>
        <v>0</v>
      </c>
      <c r="X30" s="76">
        <f>IF(SUM('%удовл (авто)'!X24:X26)&gt;0,1,0)</f>
        <v>0</v>
      </c>
      <c r="Y30" s="76">
        <f>IF(SUM('%удовл (авто)'!Y24:Y26)&gt;0,1,0)</f>
        <v>1</v>
      </c>
      <c r="Z30" s="76">
        <f>IF(SUM('%удовл (авто)'!Z24:Z26)&gt;0,1,0)</f>
        <v>0</v>
      </c>
      <c r="AA30" s="76">
        <f>IF(SUM('%удовл (авто)'!AA24:AA26)&gt;0,1,0)</f>
        <v>0</v>
      </c>
      <c r="AB30" s="76">
        <f>IF(SUM('%удовл (авто)'!AB24:AB26)&gt;0,1,0)</f>
        <v>0</v>
      </c>
      <c r="AC30" s="101">
        <f>IF(SUM('%удовл (авто)'!AC24:AC26)&gt;0,1,0)</f>
        <v>0</v>
      </c>
    </row>
    <row r="31" spans="1:29" x14ac:dyDescent="0.25">
      <c r="A31" s="98"/>
      <c r="B31" s="241"/>
      <c r="C31" s="90" t="s">
        <v>443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102"/>
    </row>
    <row r="32" spans="1:29" ht="15.75" thickBot="1" x14ac:dyDescent="0.3">
      <c r="A32" s="98"/>
      <c r="B32" s="242"/>
      <c r="C32" s="9" t="s">
        <v>444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03"/>
    </row>
    <row r="33" spans="1:29" x14ac:dyDescent="0.25">
      <c r="A33" s="98"/>
      <c r="B33" s="240" t="s">
        <v>503</v>
      </c>
      <c r="C33" s="89" t="s">
        <v>442</v>
      </c>
      <c r="D33" s="76">
        <f>IF(SUM('%удовл (авто)'!D27:D29)&gt;0,1,0)</f>
        <v>0</v>
      </c>
      <c r="E33" s="76">
        <f>IF(SUM('%удовл (авто)'!E27:E29)&gt;0,1,0)</f>
        <v>0</v>
      </c>
      <c r="F33" s="76">
        <f>IF(SUM('%удовл (авто)'!F27:F29)&gt;0,1,0)</f>
        <v>0</v>
      </c>
      <c r="G33" s="76">
        <f>IF(SUM('%удовл (авто)'!G27:G29)&gt;0,1,0)</f>
        <v>0</v>
      </c>
      <c r="H33" s="76">
        <f>IF(SUM('%удовл (авто)'!H27:H29)&gt;0,1,0)</f>
        <v>0</v>
      </c>
      <c r="I33" s="76">
        <f>IF(SUM('%удовл (авто)'!I27:I29)&gt;0,1,0)</f>
        <v>0</v>
      </c>
      <c r="J33" s="76">
        <f>IF(SUM('%удовл (авто)'!J27:J29)&gt;0,1,0)</f>
        <v>1</v>
      </c>
      <c r="K33" s="76">
        <f>IF(SUM('%удовл (авто)'!K27:K29)&gt;0,1,0)</f>
        <v>0</v>
      </c>
      <c r="L33" s="76">
        <f>IF(SUM('%удовл (авто)'!L27:L29)&gt;0,1,0)</f>
        <v>0</v>
      </c>
      <c r="M33" s="76">
        <f>IF(SUM('%удовл (авто)'!M27:M29)&gt;0,1,0)</f>
        <v>0</v>
      </c>
      <c r="N33" s="76">
        <f>IF(SUM('%удовл (авто)'!N27:N29)&gt;0,1,0)</f>
        <v>0</v>
      </c>
      <c r="O33" s="76">
        <f>IF(SUM('%удовл (авто)'!O27:O29)&gt;0,1,0)</f>
        <v>0</v>
      </c>
      <c r="P33" s="76">
        <f>IF(SUM('%удовл (авто)'!P27:P29)&gt;0,1,0)</f>
        <v>0</v>
      </c>
      <c r="Q33" s="76">
        <f>IF(SUM('%удовл (авто)'!Q27:Q29)&gt;0,1,0)</f>
        <v>0</v>
      </c>
      <c r="R33" s="76">
        <f>IF(SUM('%удовл (авто)'!R27:R29)&gt;0,1,0)</f>
        <v>0</v>
      </c>
      <c r="S33" s="76">
        <f>IF(SUM('%удовл (авто)'!S27:S29)&gt;0,1,0)</f>
        <v>0</v>
      </c>
      <c r="T33" s="76">
        <f>IF(SUM('%удовл (авто)'!T27:T29)&gt;0,1,0)</f>
        <v>0</v>
      </c>
      <c r="U33" s="76">
        <f>IF(SUM('%удовл (авто)'!U27:U29)&gt;0,1,0)</f>
        <v>0</v>
      </c>
      <c r="V33" s="76">
        <f>IF(SUM('%удовл (авто)'!V27:V29)&gt;0,1,0)</f>
        <v>0</v>
      </c>
      <c r="W33" s="76">
        <f>IF(SUM('%удовл (авто)'!W27:W29)&gt;0,1,0)</f>
        <v>0</v>
      </c>
      <c r="X33" s="76">
        <f>IF(SUM('%удовл (авто)'!X27:X29)&gt;0,1,0)</f>
        <v>0</v>
      </c>
      <c r="Y33" s="76">
        <f>IF(SUM('%удовл (авто)'!Y27:Y29)&gt;0,1,0)</f>
        <v>0</v>
      </c>
      <c r="Z33" s="76">
        <f>IF(SUM('%удовл (авто)'!Z27:Z29)&gt;0,1,0)</f>
        <v>0</v>
      </c>
      <c r="AA33" s="76">
        <f>IF(SUM('%удовл (авто)'!AA27:AA29)&gt;0,1,0)</f>
        <v>0</v>
      </c>
      <c r="AB33" s="76">
        <f>IF(SUM('%удовл (авто)'!AB27:AB29)&gt;0,1,0)</f>
        <v>0</v>
      </c>
      <c r="AC33" s="101">
        <f>IF(SUM('%удовл (авто)'!AC27:AC29)&gt;0,1,0)</f>
        <v>0</v>
      </c>
    </row>
    <row r="34" spans="1:29" x14ac:dyDescent="0.25">
      <c r="A34" s="98"/>
      <c r="B34" s="241"/>
      <c r="C34" s="90" t="s">
        <v>443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102"/>
    </row>
    <row r="35" spans="1:29" ht="15.75" thickBot="1" x14ac:dyDescent="0.3">
      <c r="A35" s="98"/>
      <c r="B35" s="242"/>
      <c r="C35" s="9" t="s">
        <v>444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103"/>
    </row>
    <row r="36" spans="1:29" x14ac:dyDescent="0.25">
      <c r="A36" s="98"/>
      <c r="B36" s="240" t="s">
        <v>504</v>
      </c>
      <c r="C36" s="89" t="s">
        <v>442</v>
      </c>
      <c r="D36" s="76">
        <f>IF(SUM('%удовл (авто)'!D30:D32)&gt;0,1,0)</f>
        <v>0</v>
      </c>
      <c r="E36" s="76">
        <f>IF(SUM('%удовл (авто)'!E30:E32)&gt;0,1,0)</f>
        <v>0</v>
      </c>
      <c r="F36" s="76">
        <f>IF(SUM('%удовл (авто)'!F30:F32)&gt;0,1,0)</f>
        <v>0</v>
      </c>
      <c r="G36" s="76">
        <f>IF(SUM('%удовл (авто)'!G30:G32)&gt;0,1,0)</f>
        <v>0</v>
      </c>
      <c r="H36" s="76">
        <f>IF(SUM('%удовл (авто)'!H30:H32)&gt;0,1,0)</f>
        <v>0</v>
      </c>
      <c r="I36" s="76">
        <f>IF(SUM('%удовл (авто)'!I30:I32)&gt;0,1,0)</f>
        <v>0</v>
      </c>
      <c r="J36" s="76">
        <f>IF(SUM('%удовл (авто)'!J30:J32)&gt;0,1,0)</f>
        <v>1</v>
      </c>
      <c r="K36" s="76">
        <f>IF(SUM('%удовл (авто)'!K30:K32)&gt;0,1,0)</f>
        <v>0</v>
      </c>
      <c r="L36" s="76">
        <f>IF(SUM('%удовл (авто)'!L30:L32)&gt;0,1,0)</f>
        <v>0</v>
      </c>
      <c r="M36" s="76">
        <f>IF(SUM('%удовл (авто)'!M30:M32)&gt;0,1,0)</f>
        <v>0</v>
      </c>
      <c r="N36" s="76">
        <f>IF(SUM('%удовл (авто)'!N30:N32)&gt;0,1,0)</f>
        <v>0</v>
      </c>
      <c r="O36" s="76">
        <f>IF(SUM('%удовл (авто)'!O30:O32)&gt;0,1,0)</f>
        <v>0</v>
      </c>
      <c r="P36" s="76">
        <f>IF(SUM('%удовл (авто)'!P30:P32)&gt;0,1,0)</f>
        <v>0</v>
      </c>
      <c r="Q36" s="76">
        <f>IF(SUM('%удовл (авто)'!Q30:Q32)&gt;0,1,0)</f>
        <v>0</v>
      </c>
      <c r="R36" s="76">
        <f>IF(SUM('%удовл (авто)'!R30:R32)&gt;0,1,0)</f>
        <v>0</v>
      </c>
      <c r="S36" s="76">
        <f>IF(SUM('%удовл (авто)'!S30:S32)&gt;0,1,0)</f>
        <v>0</v>
      </c>
      <c r="T36" s="76">
        <f>IF(SUM('%удовл (авто)'!T30:T32)&gt;0,1,0)</f>
        <v>0</v>
      </c>
      <c r="U36" s="76">
        <f>IF(SUM('%удовл (авто)'!U30:U32)&gt;0,1,0)</f>
        <v>0</v>
      </c>
      <c r="V36" s="76">
        <f>IF(SUM('%удовл (авто)'!V30:V32)&gt;0,1,0)</f>
        <v>0</v>
      </c>
      <c r="W36" s="76">
        <f>IF(SUM('%удовл (авто)'!W30:W32)&gt;0,1,0)</f>
        <v>0</v>
      </c>
      <c r="X36" s="76">
        <f>IF(SUM('%удовл (авто)'!X30:X32)&gt;0,1,0)</f>
        <v>0</v>
      </c>
      <c r="Y36" s="76">
        <f>IF(SUM('%удовл (авто)'!Y30:Y32)&gt;0,1,0)</f>
        <v>0</v>
      </c>
      <c r="Z36" s="76">
        <f>IF(SUM('%удовл (авто)'!Z30:Z32)&gt;0,1,0)</f>
        <v>0</v>
      </c>
      <c r="AA36" s="76">
        <f>IF(SUM('%удовл (авто)'!AA30:AA32)&gt;0,1,0)</f>
        <v>0</v>
      </c>
      <c r="AB36" s="76">
        <f>IF(SUM('%удовл (авто)'!AB30:AB32)&gt;0,1,0)</f>
        <v>0</v>
      </c>
      <c r="AC36" s="101">
        <f>IF(SUM('%удовл (авто)'!AC30:AC32)&gt;0,1,0)</f>
        <v>0</v>
      </c>
    </row>
    <row r="37" spans="1:29" x14ac:dyDescent="0.25">
      <c r="A37" s="98"/>
      <c r="B37" s="241"/>
      <c r="C37" s="90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102"/>
    </row>
    <row r="38" spans="1:29" ht="15.75" thickBot="1" x14ac:dyDescent="0.3">
      <c r="A38" s="98"/>
      <c r="B38" s="242"/>
      <c r="C38" s="9" t="s">
        <v>444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102"/>
    </row>
    <row r="39" spans="1:29" x14ac:dyDescent="0.25">
      <c r="A39" s="98"/>
      <c r="B39" s="240" t="s">
        <v>505</v>
      </c>
      <c r="C39" s="89" t="s">
        <v>442</v>
      </c>
      <c r="D39" s="76">
        <f>IF(SUM('%удовл (авто)'!D33:D35)&gt;0,1,0)</f>
        <v>0</v>
      </c>
      <c r="E39" s="76">
        <f>IF(SUM('%удовл (авто)'!E33:E35)&gt;0,1,0)</f>
        <v>0</v>
      </c>
      <c r="F39" s="76">
        <f>IF(SUM('%удовл (авто)'!F33:F35)&gt;0,1,0)</f>
        <v>0</v>
      </c>
      <c r="G39" s="76">
        <f>IF(SUM('%удовл (авто)'!G33:G35)&gt;0,1,0)</f>
        <v>0</v>
      </c>
      <c r="H39" s="76">
        <f>IF(SUM('%удовл (авто)'!H33:H35)&gt;0,1,0)</f>
        <v>0</v>
      </c>
      <c r="I39" s="76">
        <f>IF(SUM('%удовл (авто)'!I33:I35)&gt;0,1,0)</f>
        <v>0</v>
      </c>
      <c r="J39" s="76">
        <f>IF(SUM('%удовл (авто)'!J33:J35)&gt;0,1,0)</f>
        <v>0</v>
      </c>
      <c r="K39" s="76">
        <f>IF(SUM('%удовл (авто)'!K33:K35)&gt;0,1,0)</f>
        <v>0</v>
      </c>
      <c r="L39" s="76">
        <f>IF(SUM('%удовл (авто)'!L33:L35)&gt;0,1,0)</f>
        <v>0</v>
      </c>
      <c r="M39" s="76">
        <f>IF(SUM('%удовл (авто)'!M33:M35)&gt;0,1,0)</f>
        <v>0</v>
      </c>
      <c r="N39" s="76">
        <f>IF(SUM('%удовл (авто)'!N33:N35)&gt;0,1,0)</f>
        <v>0</v>
      </c>
      <c r="O39" s="76">
        <f>IF(SUM('%удовл (авто)'!O33:O35)&gt;0,1,0)</f>
        <v>0</v>
      </c>
      <c r="P39" s="76">
        <f>IF(SUM('%удовл (авто)'!P33:P35)&gt;0,1,0)</f>
        <v>0</v>
      </c>
      <c r="Q39" s="76">
        <f>IF(SUM('%удовл (авто)'!Q33:Q35)&gt;0,1,0)</f>
        <v>0</v>
      </c>
      <c r="R39" s="76">
        <f>IF(SUM('%удовл (авто)'!R33:R35)&gt;0,1,0)</f>
        <v>0</v>
      </c>
      <c r="S39" s="76">
        <f>IF(SUM('%удовл (авто)'!S33:S35)&gt;0,1,0)</f>
        <v>1</v>
      </c>
      <c r="T39" s="76">
        <f>IF(SUM('%удовл (авто)'!T33:T35)&gt;0,1,0)</f>
        <v>0</v>
      </c>
      <c r="U39" s="76">
        <f>IF(SUM('%удовл (авто)'!U33:U35)&gt;0,1,0)</f>
        <v>0</v>
      </c>
      <c r="V39" s="76">
        <f>IF(SUM('%удовл (авто)'!V33:V35)&gt;0,1,0)</f>
        <v>0</v>
      </c>
      <c r="W39" s="76">
        <f>IF(SUM('%удовл (авто)'!W33:W35)&gt;0,1,0)</f>
        <v>0</v>
      </c>
      <c r="X39" s="76">
        <f>IF(SUM('%удовл (авто)'!X33:X35)&gt;0,1,0)</f>
        <v>0</v>
      </c>
      <c r="Y39" s="76">
        <f>IF(SUM('%удовл (авто)'!Y33:Y35)&gt;0,1,0)</f>
        <v>0</v>
      </c>
      <c r="Z39" s="76">
        <f>IF(SUM('%удовл (авто)'!Z33:Z35)&gt;0,1,0)</f>
        <v>0</v>
      </c>
      <c r="AA39" s="76">
        <f>IF(SUM('%удовл (авто)'!AA33:AA35)&gt;0,1,0)</f>
        <v>0</v>
      </c>
      <c r="AB39" s="76">
        <f>IF(SUM('%удовл (авто)'!AB33:AB35)&gt;0,1,0)</f>
        <v>0</v>
      </c>
      <c r="AC39" s="101">
        <f>IF(SUM('%удовл (авто)'!AC33:AC35)&gt;0,1,0)</f>
        <v>0</v>
      </c>
    </row>
    <row r="40" spans="1:29" x14ac:dyDescent="0.25">
      <c r="A40" s="98"/>
      <c r="B40" s="241"/>
      <c r="C40" s="90" t="s">
        <v>443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02"/>
    </row>
    <row r="41" spans="1:29" ht="15.75" thickBot="1" x14ac:dyDescent="0.3">
      <c r="A41" s="98"/>
      <c r="B41" s="242"/>
      <c r="C41" s="9" t="s">
        <v>444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103"/>
    </row>
    <row r="42" spans="1:29" x14ac:dyDescent="0.25">
      <c r="A42" s="234"/>
      <c r="B42" s="240" t="s">
        <v>506</v>
      </c>
      <c r="C42" s="89" t="s">
        <v>442</v>
      </c>
      <c r="D42" s="76">
        <f>IF(SUM('%удовл (авто)'!D36:D38)&gt;0,1,0)</f>
        <v>0</v>
      </c>
      <c r="E42" s="76">
        <f>IF(SUM('%удовл (авто)'!E36:E38)&gt;0,1,0)</f>
        <v>0</v>
      </c>
      <c r="F42" s="76">
        <f>IF(SUM('%удовл (авто)'!F36:F38)&gt;0,1,0)</f>
        <v>0</v>
      </c>
      <c r="G42" s="76">
        <f>IF(SUM('%удовл (авто)'!G36:G38)&gt;0,1,0)</f>
        <v>0</v>
      </c>
      <c r="H42" s="76">
        <f>IF(SUM('%удовл (авто)'!H36:H38)&gt;0,1,0)</f>
        <v>0</v>
      </c>
      <c r="I42" s="76">
        <f>IF(SUM('%удовл (авто)'!I36:I38)&gt;0,1,0)</f>
        <v>0</v>
      </c>
      <c r="J42" s="76">
        <f>IF(SUM('%удовл (авто)'!J36:J38)&gt;0,1,0)</f>
        <v>1</v>
      </c>
      <c r="K42" s="76">
        <f>IF(SUM('%удовл (авто)'!K36:K38)&gt;0,1,0)</f>
        <v>0</v>
      </c>
      <c r="L42" s="76">
        <f>IF(SUM('%удовл (авто)'!L36:L38)&gt;0,1,0)</f>
        <v>0</v>
      </c>
      <c r="M42" s="76">
        <f>IF(SUM('%удовл (авто)'!M36:M38)&gt;0,1,0)</f>
        <v>0</v>
      </c>
      <c r="N42" s="76">
        <f>IF(SUM('%удовл (авто)'!N36:N38)&gt;0,1,0)</f>
        <v>0</v>
      </c>
      <c r="O42" s="76">
        <f>IF(SUM('%удовл (авто)'!O36:O38)&gt;0,1,0)</f>
        <v>0</v>
      </c>
      <c r="P42" s="76">
        <f>IF(SUM('%удовл (авто)'!P36:P38)&gt;0,1,0)</f>
        <v>0</v>
      </c>
      <c r="Q42" s="76">
        <f>IF(SUM('%удовл (авто)'!Q36:Q38)&gt;0,1,0)</f>
        <v>0</v>
      </c>
      <c r="R42" s="76">
        <f>IF(SUM('%удовл (авто)'!R36:R38)&gt;0,1,0)</f>
        <v>0</v>
      </c>
      <c r="S42" s="76">
        <f>IF(SUM('%удовл (авто)'!S36:S38)&gt;0,1,0)</f>
        <v>0</v>
      </c>
      <c r="T42" s="76">
        <f>IF(SUM('%удовл (авто)'!T36:T38)&gt;0,1,0)</f>
        <v>0</v>
      </c>
      <c r="U42" s="76">
        <f>IF(SUM('%удовл (авто)'!U36:U38)&gt;0,1,0)</f>
        <v>0</v>
      </c>
      <c r="V42" s="76">
        <f>IF(SUM('%удовл (авто)'!V36:V38)&gt;0,1,0)</f>
        <v>0</v>
      </c>
      <c r="W42" s="76">
        <f>IF(SUM('%удовл (авто)'!W36:W38)&gt;0,1,0)</f>
        <v>0</v>
      </c>
      <c r="X42" s="76">
        <f>IF(SUM('%удовл (авто)'!X36:X38)&gt;0,1,0)</f>
        <v>0</v>
      </c>
      <c r="Y42" s="76">
        <f>IF(SUM('%удовл (авто)'!Y36:Y38)&gt;0,1,0)</f>
        <v>0</v>
      </c>
      <c r="Z42" s="76">
        <f>IF(SUM('%удовл (авто)'!Z36:Z38)&gt;0,1,0)</f>
        <v>0</v>
      </c>
      <c r="AA42" s="76">
        <f>IF(SUM('%удовл (авто)'!AA36:AA38)&gt;0,1,0)</f>
        <v>0</v>
      </c>
      <c r="AB42" s="76">
        <f>IF(SUM('%удовл (авто)'!AB36:AB38)&gt;0,1,0)</f>
        <v>0</v>
      </c>
      <c r="AC42" s="101">
        <f>IF(SUM('%удовл (авто)'!AC36:AC38)&gt;0,1,0)</f>
        <v>0</v>
      </c>
    </row>
    <row r="43" spans="1:29" x14ac:dyDescent="0.25">
      <c r="A43" s="234"/>
      <c r="B43" s="241"/>
      <c r="C43" s="90" t="s">
        <v>443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102"/>
    </row>
    <row r="44" spans="1:29" ht="15.75" thickBot="1" x14ac:dyDescent="0.3">
      <c r="A44" s="235"/>
      <c r="B44" s="242"/>
      <c r="C44" s="9" t="s">
        <v>444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103"/>
    </row>
    <row r="45" spans="1:29" x14ac:dyDescent="0.25">
      <c r="A45" s="233">
        <v>7</v>
      </c>
      <c r="B45" s="240" t="s">
        <v>169</v>
      </c>
      <c r="C45" s="89" t="s">
        <v>442</v>
      </c>
      <c r="D45" s="76">
        <f>IF(SUM('%удовл (авто)'!D39:D42)&gt;0,1,0)</f>
        <v>1</v>
      </c>
      <c r="E45" s="76">
        <f>IF(SUM('%удовл (авто)'!E39:E42)&gt;0,1,0)</f>
        <v>1</v>
      </c>
      <c r="F45" s="76">
        <f>IF(SUM('%удовл (авто)'!F39:F42)&gt;0,1,0)</f>
        <v>1</v>
      </c>
      <c r="G45" s="76">
        <f>IF(SUM('%удовл (авто)'!G39:G42)&gt;0,1,0)</f>
        <v>1</v>
      </c>
      <c r="H45" s="76">
        <f>IF(SUM('%удовл (авто)'!H39:H42)&gt;0,1,0)</f>
        <v>1</v>
      </c>
      <c r="I45" s="76">
        <f>IF(SUM('%удовл (авто)'!I39:I42)&gt;0,1,0)</f>
        <v>1</v>
      </c>
      <c r="J45" s="76">
        <f>IF(SUM('%удовл (авто)'!J39:J42)&gt;0,1,0)</f>
        <v>1</v>
      </c>
      <c r="K45" s="76">
        <f>IF(SUM('%удовл (авто)'!K39:K42)&gt;0,1,0)</f>
        <v>1</v>
      </c>
      <c r="L45" s="76">
        <f>IF(SUM('%удовл (авто)'!L39:L42)&gt;0,1,0)</f>
        <v>1</v>
      </c>
      <c r="M45" s="76">
        <f>IF(SUM('%удовл (авто)'!M39:M42)&gt;0,1,0)</f>
        <v>1</v>
      </c>
      <c r="N45" s="76">
        <f>IF(SUM('%удовл (авто)'!N39:N42)&gt;0,1,0)</f>
        <v>1</v>
      </c>
      <c r="O45" s="76">
        <f>IF(SUM('%удовл (авто)'!O39:O42)&gt;0,1,0)</f>
        <v>1</v>
      </c>
      <c r="P45" s="76">
        <f>IF(SUM('%удовл (авто)'!P39:P42)&gt;0,1,0)</f>
        <v>1</v>
      </c>
      <c r="Q45" s="76">
        <f>IF(SUM('%удовл (авто)'!Q39:Q42)&gt;0,1,0)</f>
        <v>1</v>
      </c>
      <c r="R45" s="76">
        <f>IF(SUM('%удовл (авто)'!R39:R42)&gt;0,1,0)</f>
        <v>1</v>
      </c>
      <c r="S45" s="76">
        <f>IF(SUM('%удовл (авто)'!S39:S42)&gt;0,1,0)</f>
        <v>1</v>
      </c>
      <c r="T45" s="76">
        <f>IF(SUM('%удовл (авто)'!T39:T42)&gt;0,1,0)</f>
        <v>1</v>
      </c>
      <c r="U45" s="76">
        <f>IF(SUM('%удовл (авто)'!U39:U42)&gt;0,1,0)</f>
        <v>1</v>
      </c>
      <c r="V45" s="76">
        <f>IF(SUM('%удовл (авто)'!V39:V42)&gt;0,1,0)</f>
        <v>1</v>
      </c>
      <c r="W45" s="76">
        <f>IF(SUM('%удовл (авто)'!W39:W42)&gt;0,1,0)</f>
        <v>1</v>
      </c>
      <c r="X45" s="76">
        <f>IF(SUM('%удовл (авто)'!X39:X42)&gt;0,1,0)</f>
        <v>1</v>
      </c>
      <c r="Y45" s="76">
        <f>IF(SUM('%удовл (авто)'!Y39:Y42)&gt;0,1,0)</f>
        <v>1</v>
      </c>
      <c r="Z45" s="76">
        <f>IF(SUM('%удовл (авто)'!Z39:Z42)&gt;0,1,0)</f>
        <v>1</v>
      </c>
      <c r="AA45" s="76">
        <f>IF(SUM('%удовл (авто)'!AA39:AA42)&gt;0,1,0)</f>
        <v>1</v>
      </c>
      <c r="AB45" s="76">
        <f>IF(SUM('%удовл (авто)'!AB39:AB42)&gt;0,1,0)</f>
        <v>1</v>
      </c>
      <c r="AC45" s="101">
        <f>IF(SUM('%удовл (авто)'!AC39:AC42)&gt;0,1,0)</f>
        <v>1</v>
      </c>
    </row>
    <row r="46" spans="1:29" x14ac:dyDescent="0.25">
      <c r="A46" s="234"/>
      <c r="B46" s="241"/>
      <c r="C46" s="90" t="s">
        <v>443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102"/>
    </row>
    <row r="47" spans="1:29" x14ac:dyDescent="0.25">
      <c r="A47" s="234"/>
      <c r="B47" s="241"/>
      <c r="C47" s="9" t="s">
        <v>444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102"/>
    </row>
    <row r="48" spans="1:29" ht="26.25" thickBot="1" x14ac:dyDescent="0.3">
      <c r="A48" s="235"/>
      <c r="B48" s="242"/>
      <c r="C48" s="11" t="s">
        <v>446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103"/>
    </row>
    <row r="49" spans="1:29" x14ac:dyDescent="0.25">
      <c r="A49" s="66">
        <v>8</v>
      </c>
      <c r="B49" s="240" t="s">
        <v>450</v>
      </c>
      <c r="C49" s="89" t="s">
        <v>442</v>
      </c>
      <c r="D49" s="76">
        <f>IF(SUM('%удовл (авто)'!D43:D45)&gt;0,1,0)</f>
        <v>0</v>
      </c>
      <c r="E49" s="76">
        <f>IF(SUM('%удовл (авто)'!E43:E45)&gt;0,1,0)</f>
        <v>0</v>
      </c>
      <c r="F49" s="76">
        <f>IF(SUM('%удовл (авто)'!F43:F45)&gt;0,1,0)</f>
        <v>0</v>
      </c>
      <c r="G49" s="76">
        <f>IF(SUM('%удовл (авто)'!G43:G45)&gt;0,1,0)</f>
        <v>0</v>
      </c>
      <c r="H49" s="76">
        <f>IF(SUM('%удовл (авто)'!H43:H45)&gt;0,1,0)</f>
        <v>0</v>
      </c>
      <c r="I49" s="76">
        <f>IF(SUM('%удовл (авто)'!I43:I45)&gt;0,1,0)</f>
        <v>0</v>
      </c>
      <c r="J49" s="76">
        <f>IF(SUM('%удовл (авто)'!J43:J45)&gt;0,1,0)</f>
        <v>0</v>
      </c>
      <c r="K49" s="76">
        <f>IF(SUM('%удовл (авто)'!K43:K45)&gt;0,1,0)</f>
        <v>0</v>
      </c>
      <c r="L49" s="76">
        <f>IF(SUM('%удовл (авто)'!L43:L45)&gt;0,1,0)</f>
        <v>0</v>
      </c>
      <c r="M49" s="76">
        <f>IF(SUM('%удовл (авто)'!M43:M45)&gt;0,1,0)</f>
        <v>0</v>
      </c>
      <c r="N49" s="76">
        <f>IF(SUM('%удовл (авто)'!N43:N45)&gt;0,1,0)</f>
        <v>0</v>
      </c>
      <c r="O49" s="76">
        <f>IF(SUM('%удовл (авто)'!O43:O45)&gt;0,1,0)</f>
        <v>0</v>
      </c>
      <c r="P49" s="76">
        <f>IF(SUM('%удовл (авто)'!P43:P45)&gt;0,1,0)</f>
        <v>0</v>
      </c>
      <c r="Q49" s="76">
        <f>IF(SUM('%удовл (авто)'!Q43:Q45)&gt;0,1,0)</f>
        <v>0</v>
      </c>
      <c r="R49" s="76">
        <f>IF(SUM('%удовл (авто)'!R43:R45)&gt;0,1,0)</f>
        <v>0</v>
      </c>
      <c r="S49" s="76">
        <f>IF(SUM('%удовл (авто)'!S43:S45)&gt;0,1,0)</f>
        <v>0</v>
      </c>
      <c r="T49" s="76">
        <f>IF(SUM('%удовл (авто)'!T43:T45)&gt;0,1,0)</f>
        <v>0</v>
      </c>
      <c r="U49" s="76">
        <f>IF(SUM('%удовл (авто)'!U43:U45)&gt;0,1,0)</f>
        <v>0</v>
      </c>
      <c r="V49" s="76">
        <f>IF(SUM('%удовл (авто)'!V43:V45)&gt;0,1,0)</f>
        <v>0</v>
      </c>
      <c r="W49" s="76">
        <f>IF(SUM('%удовл (авто)'!W43:W45)&gt;0,1,0)</f>
        <v>0</v>
      </c>
      <c r="X49" s="76">
        <f>IF(SUM('%удовл (авто)'!X43:X45)&gt;0,1,0)</f>
        <v>0</v>
      </c>
      <c r="Y49" s="76">
        <f>IF(SUM('%удовл (авто)'!Y43:Y45)&gt;0,1,0)</f>
        <v>1</v>
      </c>
      <c r="Z49" s="76">
        <f>IF(SUM('%удовл (авто)'!Z43:Z45)&gt;0,1,0)</f>
        <v>0</v>
      </c>
      <c r="AA49" s="76">
        <f>IF(SUM('%удовл (авто)'!AA43:AA45)&gt;0,1,0)</f>
        <v>0</v>
      </c>
      <c r="AB49" s="76">
        <f>IF(SUM('%удовл (авто)'!AB43:AB45)&gt;0,1,0)</f>
        <v>0</v>
      </c>
      <c r="AC49" s="101">
        <f>IF(SUM('%удовл (авто)'!AC43:AC45)&gt;0,1,0)</f>
        <v>0</v>
      </c>
    </row>
    <row r="50" spans="1:29" x14ac:dyDescent="0.25">
      <c r="A50" s="66"/>
      <c r="B50" s="241"/>
      <c r="C50" s="90" t="s">
        <v>443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102"/>
    </row>
    <row r="51" spans="1:29" ht="15.75" thickBot="1" x14ac:dyDescent="0.3">
      <c r="A51" s="66"/>
      <c r="B51" s="242"/>
      <c r="C51" s="9" t="s">
        <v>444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103"/>
    </row>
    <row r="52" spans="1:29" x14ac:dyDescent="0.25">
      <c r="A52" s="66"/>
      <c r="B52" s="240" t="s">
        <v>451</v>
      </c>
      <c r="C52" s="89" t="s">
        <v>442</v>
      </c>
      <c r="D52" s="76">
        <f>IF(SUM('%удовл (авто)'!D46:D48)&gt;0,1,0)</f>
        <v>0</v>
      </c>
      <c r="E52" s="76">
        <f>IF(SUM('%удовл (авто)'!E46:E48)&gt;0,1,0)</f>
        <v>0</v>
      </c>
      <c r="F52" s="76">
        <f>IF(SUM('%удовл (авто)'!F46:F48)&gt;0,1,0)</f>
        <v>0</v>
      </c>
      <c r="G52" s="76">
        <f>IF(SUM('%удовл (авто)'!G46:G48)&gt;0,1,0)</f>
        <v>0</v>
      </c>
      <c r="H52" s="76">
        <f>IF(SUM('%удовл (авто)'!H46:H48)&gt;0,1,0)</f>
        <v>0</v>
      </c>
      <c r="I52" s="76">
        <f>IF(SUM('%удовл (авто)'!I46:I48)&gt;0,1,0)</f>
        <v>0</v>
      </c>
      <c r="J52" s="76">
        <f>IF(SUM('%удовл (авто)'!J46:J48)&gt;0,1,0)</f>
        <v>0</v>
      </c>
      <c r="K52" s="76">
        <f>IF(SUM('%удовл (авто)'!K46:K48)&gt;0,1,0)</f>
        <v>0</v>
      </c>
      <c r="L52" s="76">
        <f>IF(SUM('%удовл (авто)'!L46:L48)&gt;0,1,0)</f>
        <v>0</v>
      </c>
      <c r="M52" s="76">
        <f>IF(SUM('%удовл (авто)'!M46:M48)&gt;0,1,0)</f>
        <v>0</v>
      </c>
      <c r="N52" s="76">
        <f>IF(SUM('%удовл (авто)'!N46:N48)&gt;0,1,0)</f>
        <v>0</v>
      </c>
      <c r="O52" s="76">
        <f>IF(SUM('%удовл (авто)'!O46:O48)&gt;0,1,0)</f>
        <v>0</v>
      </c>
      <c r="P52" s="76">
        <f>IF(SUM('%удовл (авто)'!P46:P48)&gt;0,1,0)</f>
        <v>0</v>
      </c>
      <c r="Q52" s="76">
        <f>IF(SUM('%удовл (авто)'!Q46:Q48)&gt;0,1,0)</f>
        <v>0</v>
      </c>
      <c r="R52" s="76">
        <f>IF(SUM('%удовл (авто)'!R46:R48)&gt;0,1,0)</f>
        <v>0</v>
      </c>
      <c r="S52" s="76">
        <f>IF(SUM('%удовл (авто)'!S46:S48)&gt;0,1,0)</f>
        <v>0</v>
      </c>
      <c r="T52" s="76">
        <f>IF(SUM('%удовл (авто)'!T46:T48)&gt;0,1,0)</f>
        <v>0</v>
      </c>
      <c r="U52" s="76">
        <f>IF(SUM('%удовл (авто)'!U46:U48)&gt;0,1,0)</f>
        <v>0</v>
      </c>
      <c r="V52" s="76">
        <f>IF(SUM('%удовл (авто)'!V46:V48)&gt;0,1,0)</f>
        <v>0</v>
      </c>
      <c r="W52" s="76">
        <f>IF(SUM('%удовл (авто)'!W46:W48)&gt;0,1,0)</f>
        <v>0</v>
      </c>
      <c r="X52" s="76">
        <f>IF(SUM('%удовл (авто)'!X46:X48)&gt;0,1,0)</f>
        <v>0</v>
      </c>
      <c r="Y52" s="76">
        <f>IF(SUM('%удовл (авто)'!Y46:Y48)&gt;0,1,0)</f>
        <v>0</v>
      </c>
      <c r="Z52" s="76">
        <f>IF(SUM('%удовл (авто)'!Z46:Z48)&gt;0,1,0)</f>
        <v>0</v>
      </c>
      <c r="AA52" s="76">
        <f>IF(SUM('%удовл (авто)'!AA46:AA48)&gt;0,1,0)</f>
        <v>0</v>
      </c>
      <c r="AB52" s="76">
        <f>IF(SUM('%удовл (авто)'!AB46:AB48)&gt;0,1,0)</f>
        <v>0</v>
      </c>
      <c r="AC52" s="101">
        <f>IF(SUM('%удовл (авто)'!AC46:AC48)&gt;0,1,0)</f>
        <v>1</v>
      </c>
    </row>
    <row r="53" spans="1:29" x14ac:dyDescent="0.25">
      <c r="A53" s="66"/>
      <c r="B53" s="241"/>
      <c r="C53" s="90" t="s">
        <v>443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102"/>
    </row>
    <row r="54" spans="1:29" ht="15.75" thickBot="1" x14ac:dyDescent="0.3">
      <c r="A54" s="66"/>
      <c r="B54" s="242"/>
      <c r="C54" s="9" t="s">
        <v>444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103"/>
    </row>
    <row r="55" spans="1:29" x14ac:dyDescent="0.25">
      <c r="A55" s="66"/>
      <c r="B55" s="240" t="s">
        <v>452</v>
      </c>
      <c r="C55" s="89" t="s">
        <v>442</v>
      </c>
      <c r="D55" s="76">
        <f>IF(SUM('%удовл (авто)'!D49:D51)&gt;0,1,0)</f>
        <v>0</v>
      </c>
      <c r="E55" s="76">
        <f>IF(SUM('%удовл (авто)'!E49:E51)&gt;0,1,0)</f>
        <v>0</v>
      </c>
      <c r="F55" s="76">
        <f>IF(SUM('%удовл (авто)'!F49:F51)&gt;0,1,0)</f>
        <v>0</v>
      </c>
      <c r="G55" s="76">
        <f>IF(SUM('%удовл (авто)'!G49:G51)&gt;0,1,0)</f>
        <v>0</v>
      </c>
      <c r="H55" s="76">
        <f>IF(SUM('%удовл (авто)'!H49:H51)&gt;0,1,0)</f>
        <v>0</v>
      </c>
      <c r="I55" s="76">
        <f>IF(SUM('%удовл (авто)'!I49:I51)&gt;0,1,0)</f>
        <v>0</v>
      </c>
      <c r="J55" s="76">
        <f>IF(SUM('%удовл (авто)'!J49:J51)&gt;0,1,0)</f>
        <v>0</v>
      </c>
      <c r="K55" s="76">
        <f>IF(SUM('%удовл (авто)'!K49:K51)&gt;0,1,0)</f>
        <v>0</v>
      </c>
      <c r="L55" s="76">
        <f>IF(SUM('%удовл (авто)'!L49:L51)&gt;0,1,0)</f>
        <v>0</v>
      </c>
      <c r="M55" s="76">
        <f>IF(SUM('%удовл (авто)'!M49:M51)&gt;0,1,0)</f>
        <v>0</v>
      </c>
      <c r="N55" s="76">
        <f>IF(SUM('%удовл (авто)'!N49:N51)&gt;0,1,0)</f>
        <v>0</v>
      </c>
      <c r="O55" s="76">
        <f>IF(SUM('%удовл (авто)'!O49:O51)&gt;0,1,0)</f>
        <v>0</v>
      </c>
      <c r="P55" s="76">
        <f>IF(SUM('%удовл (авто)'!P49:P51)&gt;0,1,0)</f>
        <v>0</v>
      </c>
      <c r="Q55" s="76">
        <f>IF(SUM('%удовл (авто)'!Q49:Q51)&gt;0,1,0)</f>
        <v>0</v>
      </c>
      <c r="R55" s="76">
        <f>IF(SUM('%удовл (авто)'!R49:R51)&gt;0,1,0)</f>
        <v>0</v>
      </c>
      <c r="S55" s="76">
        <f>IF(SUM('%удовл (авто)'!S49:S51)&gt;0,1,0)</f>
        <v>0</v>
      </c>
      <c r="T55" s="76">
        <f>IF(SUM('%удовл (авто)'!T49:T51)&gt;0,1,0)</f>
        <v>0</v>
      </c>
      <c r="U55" s="76">
        <f>IF(SUM('%удовл (авто)'!U49:U51)&gt;0,1,0)</f>
        <v>0</v>
      </c>
      <c r="V55" s="76">
        <f>IF(SUM('%удовл (авто)'!V49:V51)&gt;0,1,0)</f>
        <v>0</v>
      </c>
      <c r="W55" s="76">
        <f>IF(SUM('%удовл (авто)'!W49:W51)&gt;0,1,0)</f>
        <v>0</v>
      </c>
      <c r="X55" s="76">
        <f>IF(SUM('%удовл (авто)'!X49:X51)&gt;0,1,0)</f>
        <v>0</v>
      </c>
      <c r="Y55" s="76">
        <f>IF(SUM('%удовл (авто)'!Y49:Y51)&gt;0,1,0)</f>
        <v>0</v>
      </c>
      <c r="Z55" s="76">
        <f>IF(SUM('%удовл (авто)'!Z49:Z51)&gt;0,1,0)</f>
        <v>0</v>
      </c>
      <c r="AA55" s="76">
        <f>IF(SUM('%удовл (авто)'!AA49:AA51)&gt;0,1,0)</f>
        <v>1</v>
      </c>
      <c r="AB55" s="76">
        <f>IF(SUM('%удовл (авто)'!AB49:AB51)&gt;0,1,0)</f>
        <v>0</v>
      </c>
      <c r="AC55" s="101">
        <f>IF(SUM('%удовл (авто)'!AC49:AC51)&gt;0,1,0)</f>
        <v>0</v>
      </c>
    </row>
    <row r="56" spans="1:29" x14ac:dyDescent="0.25">
      <c r="A56" s="66"/>
      <c r="B56" s="241"/>
      <c r="C56" s="90" t="s">
        <v>443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102"/>
    </row>
    <row r="57" spans="1:29" ht="15.75" thickBot="1" x14ac:dyDescent="0.3">
      <c r="A57" s="66"/>
      <c r="B57" s="242"/>
      <c r="C57" s="9" t="s">
        <v>444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102"/>
    </row>
    <row r="58" spans="1:29" x14ac:dyDescent="0.25">
      <c r="A58" s="66"/>
      <c r="B58" s="240" t="s">
        <v>453</v>
      </c>
      <c r="C58" s="89" t="s">
        <v>442</v>
      </c>
      <c r="D58" s="76">
        <f>IF(SUM('%удовл (авто)'!D52:D54)&gt;0,1,0)</f>
        <v>0</v>
      </c>
      <c r="E58" s="76">
        <f>IF(SUM('%удовл (авто)'!E52:E54)&gt;0,1,0)</f>
        <v>0</v>
      </c>
      <c r="F58" s="76">
        <f>IF(SUM('%удовл (авто)'!F52:F54)&gt;0,1,0)</f>
        <v>0</v>
      </c>
      <c r="G58" s="76">
        <f>IF(SUM('%удовл (авто)'!G52:G54)&gt;0,1,0)</f>
        <v>0</v>
      </c>
      <c r="H58" s="76">
        <f>IF(SUM('%удовл (авто)'!H52:H54)&gt;0,1,0)</f>
        <v>0</v>
      </c>
      <c r="I58" s="76">
        <f>IF(SUM('%удовл (авто)'!I52:I54)&gt;0,1,0)</f>
        <v>0</v>
      </c>
      <c r="J58" s="76">
        <f>IF(SUM('%удовл (авто)'!J52:J54)&gt;0,1,0)</f>
        <v>1</v>
      </c>
      <c r="K58" s="76">
        <f>IF(SUM('%удовл (авто)'!K52:K54)&gt;0,1,0)</f>
        <v>0</v>
      </c>
      <c r="L58" s="76">
        <f>IF(SUM('%удовл (авто)'!L52:L54)&gt;0,1,0)</f>
        <v>0</v>
      </c>
      <c r="M58" s="76">
        <f>IF(SUM('%удовл (авто)'!M52:M54)&gt;0,1,0)</f>
        <v>0</v>
      </c>
      <c r="N58" s="76">
        <f>IF(SUM('%удовл (авто)'!N52:N54)&gt;0,1,0)</f>
        <v>0</v>
      </c>
      <c r="O58" s="76">
        <f>IF(SUM('%удовл (авто)'!O52:O54)&gt;0,1,0)</f>
        <v>0</v>
      </c>
      <c r="P58" s="76">
        <f>IF(SUM('%удовл (авто)'!P52:P54)&gt;0,1,0)</f>
        <v>0</v>
      </c>
      <c r="Q58" s="76">
        <f>IF(SUM('%удовл (авто)'!Q52:Q54)&gt;0,1,0)</f>
        <v>0</v>
      </c>
      <c r="R58" s="76">
        <f>IF(SUM('%удовл (авто)'!R52:R54)&gt;0,1,0)</f>
        <v>0</v>
      </c>
      <c r="S58" s="76">
        <f>IF(SUM('%удовл (авто)'!S52:S54)&gt;0,1,0)</f>
        <v>0</v>
      </c>
      <c r="T58" s="76">
        <f>IF(SUM('%удовл (авто)'!T52:T54)&gt;0,1,0)</f>
        <v>0</v>
      </c>
      <c r="U58" s="76">
        <f>IF(SUM('%удовл (авто)'!U52:U54)&gt;0,1,0)</f>
        <v>0</v>
      </c>
      <c r="V58" s="76">
        <f>IF(SUM('%удовл (авто)'!V52:V54)&gt;0,1,0)</f>
        <v>0</v>
      </c>
      <c r="W58" s="76">
        <f>IF(SUM('%удовл (авто)'!W52:W54)&gt;0,1,0)</f>
        <v>0</v>
      </c>
      <c r="X58" s="76">
        <f>IF(SUM('%удовл (авто)'!X52:X54)&gt;0,1,0)</f>
        <v>0</v>
      </c>
      <c r="Y58" s="76">
        <f>IF(SUM('%удовл (авто)'!Y52:Y54)&gt;0,1,0)</f>
        <v>0</v>
      </c>
      <c r="Z58" s="76">
        <f>IF(SUM('%удовл (авто)'!Z52:Z54)&gt;0,1,0)</f>
        <v>0</v>
      </c>
      <c r="AA58" s="76">
        <f>IF(SUM('%удовл (авто)'!AA52:AA54)&gt;0,1,0)</f>
        <v>0</v>
      </c>
      <c r="AB58" s="76">
        <f>IF(SUM('%удовл (авто)'!AB52:AB54)&gt;0,1,0)</f>
        <v>0</v>
      </c>
      <c r="AC58" s="101">
        <f>IF(SUM('%удовл (авто)'!AC52:AC54)&gt;0,1,0)</f>
        <v>0</v>
      </c>
    </row>
    <row r="59" spans="1:29" x14ac:dyDescent="0.25">
      <c r="A59" s="66"/>
      <c r="B59" s="241"/>
      <c r="C59" s="90" t="s">
        <v>443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102"/>
    </row>
    <row r="60" spans="1:29" ht="15.75" thickBot="1" x14ac:dyDescent="0.3">
      <c r="A60" s="66"/>
      <c r="B60" s="242"/>
      <c r="C60" s="9" t="s">
        <v>444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103"/>
    </row>
    <row r="61" spans="1:29" x14ac:dyDescent="0.25">
      <c r="A61" s="66"/>
      <c r="B61" s="240" t="s">
        <v>454</v>
      </c>
      <c r="C61" s="89" t="s">
        <v>442</v>
      </c>
      <c r="D61" s="76">
        <f>IF(SUM('%удовл (авто)'!D55:D57)&gt;0,1,0)</f>
        <v>0</v>
      </c>
      <c r="E61" s="76">
        <f>IF(SUM('%удовл (авто)'!E55:E57)&gt;0,1,0)</f>
        <v>0</v>
      </c>
      <c r="F61" s="76">
        <f>IF(SUM('%удовл (авто)'!F55:F57)&gt;0,1,0)</f>
        <v>0</v>
      </c>
      <c r="G61" s="76">
        <f>IF(SUM('%удовл (авто)'!G55:G57)&gt;0,1,0)</f>
        <v>0</v>
      </c>
      <c r="H61" s="76">
        <f>IF(SUM('%удовл (авто)'!H55:H57)&gt;0,1,0)</f>
        <v>0</v>
      </c>
      <c r="I61" s="76">
        <f>IF(SUM('%удовл (авто)'!I55:I57)&gt;0,1,0)</f>
        <v>0</v>
      </c>
      <c r="J61" s="76">
        <f>IF(SUM('%удовл (авто)'!J55:J57)&gt;0,1,0)</f>
        <v>1</v>
      </c>
      <c r="K61" s="76">
        <f>IF(SUM('%удовл (авто)'!K55:K57)&gt;0,1,0)</f>
        <v>0</v>
      </c>
      <c r="L61" s="76">
        <f>IF(SUM('%удовл (авто)'!L55:L57)&gt;0,1,0)</f>
        <v>0</v>
      </c>
      <c r="M61" s="76">
        <f>IF(SUM('%удовл (авто)'!M55:M57)&gt;0,1,0)</f>
        <v>0</v>
      </c>
      <c r="N61" s="76">
        <f>IF(SUM('%удовл (авто)'!N55:N57)&gt;0,1,0)</f>
        <v>0</v>
      </c>
      <c r="O61" s="76">
        <f>IF(SUM('%удовл (авто)'!O55:O57)&gt;0,1,0)</f>
        <v>0</v>
      </c>
      <c r="P61" s="76">
        <f>IF(SUM('%удовл (авто)'!P55:P57)&gt;0,1,0)</f>
        <v>0</v>
      </c>
      <c r="Q61" s="76">
        <f>IF(SUM('%удовл (авто)'!Q55:Q57)&gt;0,1,0)</f>
        <v>0</v>
      </c>
      <c r="R61" s="76">
        <f>IF(SUM('%удовл (авто)'!R55:R57)&gt;0,1,0)</f>
        <v>0</v>
      </c>
      <c r="S61" s="76">
        <f>IF(SUM('%удовл (авто)'!S55:S57)&gt;0,1,0)</f>
        <v>0</v>
      </c>
      <c r="T61" s="76">
        <f>IF(SUM('%удовл (авто)'!T55:T57)&gt;0,1,0)</f>
        <v>0</v>
      </c>
      <c r="U61" s="76">
        <f>IF(SUM('%удовл (авто)'!U55:U57)&gt;0,1,0)</f>
        <v>0</v>
      </c>
      <c r="V61" s="76">
        <f>IF(SUM('%удовл (авто)'!V55:V57)&gt;0,1,0)</f>
        <v>0</v>
      </c>
      <c r="W61" s="76">
        <f>IF(SUM('%удовл (авто)'!W55:W57)&gt;0,1,0)</f>
        <v>0</v>
      </c>
      <c r="X61" s="76">
        <f>IF(SUM('%удовл (авто)'!X55:X57)&gt;0,1,0)</f>
        <v>0</v>
      </c>
      <c r="Y61" s="76">
        <f>IF(SUM('%удовл (авто)'!Y55:Y57)&gt;0,1,0)</f>
        <v>0</v>
      </c>
      <c r="Z61" s="76">
        <f>IF(SUM('%удовл (авто)'!Z55:Z57)&gt;0,1,0)</f>
        <v>0</v>
      </c>
      <c r="AA61" s="76">
        <f>IF(SUM('%удовл (авто)'!AA55:AA57)&gt;0,1,0)</f>
        <v>0</v>
      </c>
      <c r="AB61" s="76">
        <f>IF(SUM('%удовл (авто)'!AB55:AB57)&gt;0,1,0)</f>
        <v>0</v>
      </c>
      <c r="AC61" s="101">
        <f>IF(SUM('%удовл (авто)'!AC55:AC57)&gt;0,1,0)</f>
        <v>0</v>
      </c>
    </row>
    <row r="62" spans="1:29" x14ac:dyDescent="0.25">
      <c r="A62" s="66"/>
      <c r="B62" s="247"/>
      <c r="C62" s="90" t="s">
        <v>443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102"/>
    </row>
    <row r="63" spans="1:29" ht="15.75" thickBot="1" x14ac:dyDescent="0.3">
      <c r="A63" s="66"/>
      <c r="B63" s="248"/>
      <c r="C63" s="9" t="s">
        <v>444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103"/>
    </row>
    <row r="64" spans="1:29" x14ac:dyDescent="0.25">
      <c r="A64" s="66"/>
      <c r="B64" s="240" t="s">
        <v>455</v>
      </c>
      <c r="C64" s="89" t="s">
        <v>442</v>
      </c>
      <c r="D64" s="76">
        <f>IF(SUM('%удовл (авто)'!D58:D60)&gt;0,1,0)</f>
        <v>0</v>
      </c>
      <c r="E64" s="76">
        <f>IF(SUM('%удовл (авто)'!E58:E60)&gt;0,1,0)</f>
        <v>0</v>
      </c>
      <c r="F64" s="76">
        <f>IF(SUM('%удовл (авто)'!F58:F60)&gt;0,1,0)</f>
        <v>0</v>
      </c>
      <c r="G64" s="76">
        <f>IF(SUM('%удовл (авто)'!G58:G60)&gt;0,1,0)</f>
        <v>0</v>
      </c>
      <c r="H64" s="76">
        <f>IF(SUM('%удовл (авто)'!H58:H60)&gt;0,1,0)</f>
        <v>0</v>
      </c>
      <c r="I64" s="76">
        <f>IF(SUM('%удовл (авто)'!I58:I60)&gt;0,1,0)</f>
        <v>0</v>
      </c>
      <c r="J64" s="76">
        <f>IF(SUM('%удовл (авто)'!J58:J60)&gt;0,1,0)</f>
        <v>0</v>
      </c>
      <c r="K64" s="76">
        <f>IF(SUM('%удовл (авто)'!K58:K60)&gt;0,1,0)</f>
        <v>1</v>
      </c>
      <c r="L64" s="76">
        <f>IF(SUM('%удовл (авто)'!L58:L60)&gt;0,1,0)</f>
        <v>0</v>
      </c>
      <c r="M64" s="76">
        <f>IF(SUM('%удовл (авто)'!M58:M60)&gt;0,1,0)</f>
        <v>0</v>
      </c>
      <c r="N64" s="76">
        <f>IF(SUM('%удовл (авто)'!N58:N60)&gt;0,1,0)</f>
        <v>0</v>
      </c>
      <c r="O64" s="76">
        <f>IF(SUM('%удовл (авто)'!O58:O60)&gt;0,1,0)</f>
        <v>0</v>
      </c>
      <c r="P64" s="76">
        <f>IF(SUM('%удовл (авто)'!P58:P60)&gt;0,1,0)</f>
        <v>0</v>
      </c>
      <c r="Q64" s="76">
        <f>IF(SUM('%удовл (авто)'!Q58:Q60)&gt;0,1,0)</f>
        <v>0</v>
      </c>
      <c r="R64" s="76">
        <f>IF(SUM('%удовл (авто)'!R58:R60)&gt;0,1,0)</f>
        <v>0</v>
      </c>
      <c r="S64" s="76">
        <f>IF(SUM('%удовл (авто)'!S58:S60)&gt;0,1,0)</f>
        <v>0</v>
      </c>
      <c r="T64" s="76">
        <f>IF(SUM('%удовл (авто)'!T58:T60)&gt;0,1,0)</f>
        <v>0</v>
      </c>
      <c r="U64" s="76">
        <f>IF(SUM('%удовл (авто)'!U58:U60)&gt;0,1,0)</f>
        <v>0</v>
      </c>
      <c r="V64" s="76">
        <f>IF(SUM('%удовл (авто)'!V58:V60)&gt;0,1,0)</f>
        <v>0</v>
      </c>
      <c r="W64" s="76">
        <f>IF(SUM('%удовл (авто)'!W58:W60)&gt;0,1,0)</f>
        <v>0</v>
      </c>
      <c r="X64" s="76">
        <f>IF(SUM('%удовл (авто)'!X58:X60)&gt;0,1,0)</f>
        <v>0</v>
      </c>
      <c r="Y64" s="76">
        <f>IF(SUM('%удовл (авто)'!Y58:Y60)&gt;0,1,0)</f>
        <v>0</v>
      </c>
      <c r="Z64" s="76">
        <f>IF(SUM('%удовл (авто)'!Z58:Z60)&gt;0,1,0)</f>
        <v>0</v>
      </c>
      <c r="AA64" s="76">
        <f>IF(SUM('%удовл (авто)'!AA58:AA60)&gt;0,1,0)</f>
        <v>0</v>
      </c>
      <c r="AB64" s="76">
        <f>IF(SUM('%удовл (авто)'!AB58:AB60)&gt;0,1,0)</f>
        <v>0</v>
      </c>
      <c r="AC64" s="101">
        <f>IF(SUM('%удовл (авто)'!AC58:AC60)&gt;0,1,0)</f>
        <v>0</v>
      </c>
    </row>
    <row r="65" spans="1:29" x14ac:dyDescent="0.25">
      <c r="A65" s="66"/>
      <c r="B65" s="241"/>
      <c r="C65" s="90" t="s">
        <v>443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102"/>
    </row>
    <row r="66" spans="1:29" ht="15.75" thickBot="1" x14ac:dyDescent="0.3">
      <c r="A66" s="66"/>
      <c r="B66" s="242"/>
      <c r="C66" s="9" t="s">
        <v>444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103"/>
    </row>
    <row r="67" spans="1:29" x14ac:dyDescent="0.25">
      <c r="A67" s="66"/>
      <c r="B67" s="240" t="s">
        <v>456</v>
      </c>
      <c r="C67" s="89" t="s">
        <v>442</v>
      </c>
      <c r="D67" s="76">
        <f>IF(SUM('%удовл (авто)'!D61:D63)&gt;0,1,0)</f>
        <v>0</v>
      </c>
      <c r="E67" s="76">
        <f>IF(SUM('%удовл (авто)'!E61:E63)&gt;0,1,0)</f>
        <v>0</v>
      </c>
      <c r="F67" s="76">
        <f>IF(SUM('%удовл (авто)'!F61:F63)&gt;0,1,0)</f>
        <v>0</v>
      </c>
      <c r="G67" s="76">
        <f>IF(SUM('%удовл (авто)'!G61:G63)&gt;0,1,0)</f>
        <v>0</v>
      </c>
      <c r="H67" s="76">
        <f>IF(SUM('%удовл (авто)'!H61:H63)&gt;0,1,0)</f>
        <v>0</v>
      </c>
      <c r="I67" s="76">
        <f>IF(SUM('%удовл (авто)'!I61:I63)&gt;0,1,0)</f>
        <v>0</v>
      </c>
      <c r="J67" s="76">
        <f>IF(SUM('%удовл (авто)'!J61:J63)&gt;0,1,0)</f>
        <v>0</v>
      </c>
      <c r="K67" s="76">
        <f>IF(SUM('%удовл (авто)'!K61:K63)&gt;0,1,0)</f>
        <v>0</v>
      </c>
      <c r="L67" s="76">
        <f>IF(SUM('%удовл (авто)'!L61:L63)&gt;0,1,0)</f>
        <v>0</v>
      </c>
      <c r="M67" s="76">
        <f>IF(SUM('%удовл (авто)'!M61:M63)&gt;0,1,0)</f>
        <v>0</v>
      </c>
      <c r="N67" s="76">
        <f>IF(SUM('%удовл (авто)'!N61:N63)&gt;0,1,0)</f>
        <v>0</v>
      </c>
      <c r="O67" s="76">
        <f>IF(SUM('%удовл (авто)'!O61:O63)&gt;0,1,0)</f>
        <v>1</v>
      </c>
      <c r="P67" s="76">
        <f>IF(SUM('%удовл (авто)'!P61:P63)&gt;0,1,0)</f>
        <v>0</v>
      </c>
      <c r="Q67" s="76">
        <f>IF(SUM('%удовл (авто)'!Q61:Q63)&gt;0,1,0)</f>
        <v>0</v>
      </c>
      <c r="R67" s="76">
        <f>IF(SUM('%удовл (авто)'!R61:R63)&gt;0,1,0)</f>
        <v>0</v>
      </c>
      <c r="S67" s="76">
        <f>IF(SUM('%удовл (авто)'!S61:S63)&gt;0,1,0)</f>
        <v>0</v>
      </c>
      <c r="T67" s="76">
        <f>IF(SUM('%удовл (авто)'!T61:T63)&gt;0,1,0)</f>
        <v>0</v>
      </c>
      <c r="U67" s="76">
        <f>IF(SUM('%удовл (авто)'!U61:U63)&gt;0,1,0)</f>
        <v>0</v>
      </c>
      <c r="V67" s="76">
        <f>IF(SUM('%удовл (авто)'!V61:V63)&gt;0,1,0)</f>
        <v>0</v>
      </c>
      <c r="W67" s="76">
        <f>IF(SUM('%удовл (авто)'!W61:W63)&gt;0,1,0)</f>
        <v>0</v>
      </c>
      <c r="X67" s="76">
        <f>IF(SUM('%удовл (авто)'!X61:X63)&gt;0,1,0)</f>
        <v>0</v>
      </c>
      <c r="Y67" s="76">
        <f>IF(SUM('%удовл (авто)'!Y61:Y63)&gt;0,1,0)</f>
        <v>0</v>
      </c>
      <c r="Z67" s="76">
        <f>IF(SUM('%удовл (авто)'!Z61:Z63)&gt;0,1,0)</f>
        <v>0</v>
      </c>
      <c r="AA67" s="76">
        <f>IF(SUM('%удовл (авто)'!AA61:AA63)&gt;0,1,0)</f>
        <v>0</v>
      </c>
      <c r="AB67" s="76">
        <f>IF(SUM('%удовл (авто)'!AB61:AB63)&gt;0,1,0)</f>
        <v>0</v>
      </c>
      <c r="AC67" s="101">
        <f>IF(SUM('%удовл (авто)'!AC61:AC63)&gt;0,1,0)</f>
        <v>0</v>
      </c>
    </row>
    <row r="68" spans="1:29" x14ac:dyDescent="0.25">
      <c r="A68" s="66"/>
      <c r="B68" s="241"/>
      <c r="C68" s="90" t="s">
        <v>443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102"/>
    </row>
    <row r="69" spans="1:29" ht="15.75" thickBot="1" x14ac:dyDescent="0.3">
      <c r="A69" s="66"/>
      <c r="B69" s="242"/>
      <c r="C69" s="9" t="s">
        <v>444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103"/>
    </row>
    <row r="70" spans="1:29" x14ac:dyDescent="0.25">
      <c r="A70" s="70"/>
      <c r="B70" s="240" t="s">
        <v>457</v>
      </c>
      <c r="C70" s="89" t="s">
        <v>442</v>
      </c>
      <c r="D70" s="76">
        <f>IF(SUM('%удовл (авто)'!D64:D66)&gt;0,1,0)</f>
        <v>0</v>
      </c>
      <c r="E70" s="76">
        <f>IF(SUM('%удовл (авто)'!E64:E66)&gt;0,1,0)</f>
        <v>0</v>
      </c>
      <c r="F70" s="76">
        <f>IF(SUM('%удовл (авто)'!F64:F66)&gt;0,1,0)</f>
        <v>0</v>
      </c>
      <c r="G70" s="76">
        <f>IF(SUM('%удовл (авто)'!G64:G66)&gt;0,1,0)</f>
        <v>0</v>
      </c>
      <c r="H70" s="76">
        <f>IF(SUM('%удовл (авто)'!H64:H66)&gt;0,1,0)</f>
        <v>0</v>
      </c>
      <c r="I70" s="76">
        <f>IF(SUM('%удовл (авто)'!I64:I66)&gt;0,1,0)</f>
        <v>0</v>
      </c>
      <c r="J70" s="76">
        <f>IF(SUM('%удовл (авто)'!J64:J66)&gt;0,1,0)</f>
        <v>0</v>
      </c>
      <c r="K70" s="76">
        <f>IF(SUM('%удовл (авто)'!K64:K66)&gt;0,1,0)</f>
        <v>0</v>
      </c>
      <c r="L70" s="76">
        <f>IF(SUM('%удовл (авто)'!L64:L66)&gt;0,1,0)</f>
        <v>0</v>
      </c>
      <c r="M70" s="76">
        <f>IF(SUM('%удовл (авто)'!M64:M66)&gt;0,1,0)</f>
        <v>0</v>
      </c>
      <c r="N70" s="76">
        <f>IF(SUM('%удовл (авто)'!N64:N66)&gt;0,1,0)</f>
        <v>0</v>
      </c>
      <c r="O70" s="76">
        <f>IF(SUM('%удовл (авто)'!O64:O66)&gt;0,1,0)</f>
        <v>0</v>
      </c>
      <c r="P70" s="76">
        <f>IF(SUM('%удовл (авто)'!P64:P66)&gt;0,1,0)</f>
        <v>0</v>
      </c>
      <c r="Q70" s="76">
        <f>IF(SUM('%удовл (авто)'!Q64:Q66)&gt;0,1,0)</f>
        <v>1</v>
      </c>
      <c r="R70" s="76">
        <f>IF(SUM('%удовл (авто)'!R64:R66)&gt;0,1,0)</f>
        <v>0</v>
      </c>
      <c r="S70" s="76">
        <f>IF(SUM('%удовл (авто)'!S64:S66)&gt;0,1,0)</f>
        <v>0</v>
      </c>
      <c r="T70" s="76">
        <f>IF(SUM('%удовл (авто)'!T64:T66)&gt;0,1,0)</f>
        <v>0</v>
      </c>
      <c r="U70" s="76">
        <f>IF(SUM('%удовл (авто)'!U64:U66)&gt;0,1,0)</f>
        <v>0</v>
      </c>
      <c r="V70" s="76">
        <f>IF(SUM('%удовл (авто)'!V64:V66)&gt;0,1,0)</f>
        <v>0</v>
      </c>
      <c r="W70" s="76">
        <f>IF(SUM('%удовл (авто)'!W64:W66)&gt;0,1,0)</f>
        <v>0</v>
      </c>
      <c r="X70" s="76">
        <f>IF(SUM('%удовл (авто)'!X64:X66)&gt;0,1,0)</f>
        <v>0</v>
      </c>
      <c r="Y70" s="76">
        <f>IF(SUM('%удовл (авто)'!Y64:Y66)&gt;0,1,0)</f>
        <v>0</v>
      </c>
      <c r="Z70" s="76">
        <f>IF(SUM('%удовл (авто)'!Z64:Z66)&gt;0,1,0)</f>
        <v>0</v>
      </c>
      <c r="AA70" s="76">
        <f>IF(SUM('%удовл (авто)'!AA64:AA66)&gt;0,1,0)</f>
        <v>0</v>
      </c>
      <c r="AB70" s="76">
        <f>IF(SUM('%удовл (авто)'!AB64:AB66)&gt;0,1,0)</f>
        <v>0</v>
      </c>
      <c r="AC70" s="101">
        <f>IF(SUM('%удовл (авто)'!AC64:AC66)&gt;0,1,0)</f>
        <v>0</v>
      </c>
    </row>
    <row r="71" spans="1:29" x14ac:dyDescent="0.25">
      <c r="A71" s="70"/>
      <c r="B71" s="241"/>
      <c r="C71" s="90" t="s">
        <v>443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102"/>
    </row>
    <row r="72" spans="1:29" ht="15.75" thickBot="1" x14ac:dyDescent="0.3">
      <c r="A72" s="70"/>
      <c r="B72" s="242"/>
      <c r="C72" s="9" t="s">
        <v>444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103"/>
    </row>
    <row r="73" spans="1:29" x14ac:dyDescent="0.25">
      <c r="A73" s="66"/>
      <c r="B73" s="240" t="s">
        <v>458</v>
      </c>
      <c r="C73" s="89" t="s">
        <v>442</v>
      </c>
      <c r="D73" s="76">
        <f>IF(SUM('%удовл (авто)'!D67:D69)&gt;0,1,0)</f>
        <v>0</v>
      </c>
      <c r="E73" s="76">
        <f>IF(SUM('%удовл (авто)'!E67:E69)&gt;0,1,0)</f>
        <v>0</v>
      </c>
      <c r="F73" s="76">
        <f>IF(SUM('%удовл (авто)'!F67:F69)&gt;0,1,0)</f>
        <v>0</v>
      </c>
      <c r="G73" s="76">
        <f>IF(SUM('%удовл (авто)'!G67:G69)&gt;0,1,0)</f>
        <v>0</v>
      </c>
      <c r="H73" s="76">
        <f>IF(SUM('%удовл (авто)'!H67:H69)&gt;0,1,0)</f>
        <v>0</v>
      </c>
      <c r="I73" s="76">
        <f>IF(SUM('%удовл (авто)'!I67:I69)&gt;0,1,0)</f>
        <v>0</v>
      </c>
      <c r="J73" s="76">
        <f>IF(SUM('%удовл (авто)'!J67:J69)&gt;0,1,0)</f>
        <v>0</v>
      </c>
      <c r="K73" s="76">
        <f>IF(SUM('%удовл (авто)'!K67:K69)&gt;0,1,0)</f>
        <v>0</v>
      </c>
      <c r="L73" s="76">
        <f>IF(SUM('%удовл (авто)'!L67:L69)&gt;0,1,0)</f>
        <v>0</v>
      </c>
      <c r="M73" s="76">
        <f>IF(SUM('%удовл (авто)'!M67:M69)&gt;0,1,0)</f>
        <v>0</v>
      </c>
      <c r="N73" s="76">
        <f>IF(SUM('%удовл (авто)'!N67:N69)&gt;0,1,0)</f>
        <v>0</v>
      </c>
      <c r="O73" s="76">
        <f>IF(SUM('%удовл (авто)'!O67:O69)&gt;0,1,0)</f>
        <v>0</v>
      </c>
      <c r="P73" s="76">
        <f>IF(SUM('%удовл (авто)'!P67:P69)&gt;0,1,0)</f>
        <v>0</v>
      </c>
      <c r="Q73" s="76">
        <f>IF(SUM('%удовл (авто)'!Q67:Q69)&gt;0,1,0)</f>
        <v>0</v>
      </c>
      <c r="R73" s="76">
        <f>IF(SUM('%удовл (авто)'!R67:R69)&gt;0,1,0)</f>
        <v>1</v>
      </c>
      <c r="S73" s="76">
        <f>IF(SUM('%удовл (авто)'!S67:S69)&gt;0,1,0)</f>
        <v>0</v>
      </c>
      <c r="T73" s="76">
        <f>IF(SUM('%удовл (авто)'!T67:T69)&gt;0,1,0)</f>
        <v>0</v>
      </c>
      <c r="U73" s="76">
        <f>IF(SUM('%удовл (авто)'!U67:U69)&gt;0,1,0)</f>
        <v>0</v>
      </c>
      <c r="V73" s="76">
        <f>IF(SUM('%удовл (авто)'!V67:V69)&gt;0,1,0)</f>
        <v>0</v>
      </c>
      <c r="W73" s="76">
        <f>IF(SUM('%удовл (авто)'!W67:W69)&gt;0,1,0)</f>
        <v>0</v>
      </c>
      <c r="X73" s="76">
        <f>IF(SUM('%удовл (авто)'!X67:X69)&gt;0,1,0)</f>
        <v>0</v>
      </c>
      <c r="Y73" s="76">
        <f>IF(SUM('%удовл (авто)'!Y67:Y69)&gt;0,1,0)</f>
        <v>0</v>
      </c>
      <c r="Z73" s="76">
        <f>IF(SUM('%удовл (авто)'!Z67:Z69)&gt;0,1,0)</f>
        <v>0</v>
      </c>
      <c r="AA73" s="76">
        <f>IF(SUM('%удовл (авто)'!AA67:AA69)&gt;0,1,0)</f>
        <v>0</v>
      </c>
      <c r="AB73" s="76">
        <f>IF(SUM('%удовл (авто)'!AB67:AB69)&gt;0,1,0)</f>
        <v>0</v>
      </c>
      <c r="AC73" s="101">
        <f>IF(SUM('%удовл (авто)'!AC67:AC69)&gt;0,1,0)</f>
        <v>0</v>
      </c>
    </row>
    <row r="74" spans="1:29" x14ac:dyDescent="0.25">
      <c r="A74" s="66"/>
      <c r="B74" s="241"/>
      <c r="C74" s="90" t="s">
        <v>443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102"/>
    </row>
    <row r="75" spans="1:29" ht="15.75" thickBot="1" x14ac:dyDescent="0.3">
      <c r="A75" s="66"/>
      <c r="B75" s="242"/>
      <c r="C75" s="9" t="s">
        <v>444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103"/>
    </row>
    <row r="76" spans="1:29" x14ac:dyDescent="0.25">
      <c r="A76" s="70"/>
      <c r="B76" s="240" t="s">
        <v>459</v>
      </c>
      <c r="C76" s="89" t="s">
        <v>442</v>
      </c>
      <c r="D76" s="76">
        <f>IF(SUM('%удовл (авто)'!D70:D72)&gt;0,1,0)</f>
        <v>0</v>
      </c>
      <c r="E76" s="76">
        <f>IF(SUM('%удовл (авто)'!E70:E72)&gt;0,1,0)</f>
        <v>0</v>
      </c>
      <c r="F76" s="76">
        <f>IF(SUM('%удовл (авто)'!F70:F72)&gt;0,1,0)</f>
        <v>0</v>
      </c>
      <c r="G76" s="76">
        <f>IF(SUM('%удовл (авто)'!G70:G72)&gt;0,1,0)</f>
        <v>0</v>
      </c>
      <c r="H76" s="76">
        <f>IF(SUM('%удовл (авто)'!H70:H72)&gt;0,1,0)</f>
        <v>0</v>
      </c>
      <c r="I76" s="76">
        <f>IF(SUM('%удовл (авто)'!I70:I72)&gt;0,1,0)</f>
        <v>0</v>
      </c>
      <c r="J76" s="76">
        <f>IF(SUM('%удовл (авто)'!J70:J72)&gt;0,1,0)</f>
        <v>0</v>
      </c>
      <c r="K76" s="76">
        <f>IF(SUM('%удовл (авто)'!K70:K72)&gt;0,1,0)</f>
        <v>0</v>
      </c>
      <c r="L76" s="76">
        <f>IF(SUM('%удовл (авто)'!L70:L72)&gt;0,1,0)</f>
        <v>0</v>
      </c>
      <c r="M76" s="76">
        <f>IF(SUM('%удовл (авто)'!M70:M72)&gt;0,1,0)</f>
        <v>0</v>
      </c>
      <c r="N76" s="76">
        <f>IF(SUM('%удовл (авто)'!N70:N72)&gt;0,1,0)</f>
        <v>0</v>
      </c>
      <c r="O76" s="76">
        <f>IF(SUM('%удовл (авто)'!O70:O72)&gt;0,1,0)</f>
        <v>0</v>
      </c>
      <c r="P76" s="76">
        <f>IF(SUM('%удовл (авто)'!P70:P72)&gt;0,1,0)</f>
        <v>0</v>
      </c>
      <c r="Q76" s="76">
        <f>IF(SUM('%удовл (авто)'!Q70:Q72)&gt;0,1,0)</f>
        <v>0</v>
      </c>
      <c r="R76" s="76">
        <f>IF(SUM('%удовл (авто)'!R70:R72)&gt;0,1,0)</f>
        <v>0</v>
      </c>
      <c r="S76" s="76">
        <f>IF(SUM('%удовл (авто)'!S70:S72)&gt;0,1,0)</f>
        <v>0</v>
      </c>
      <c r="T76" s="76">
        <f>IF(SUM('%удовл (авто)'!T70:T72)&gt;0,1,0)</f>
        <v>0</v>
      </c>
      <c r="U76" s="76">
        <f>IF(SUM('%удовл (авто)'!U70:U72)&gt;0,1,0)</f>
        <v>1</v>
      </c>
      <c r="V76" s="76">
        <f>IF(SUM('%удовл (авто)'!V70:V72)&gt;0,1,0)</f>
        <v>0</v>
      </c>
      <c r="W76" s="76">
        <f>IF(SUM('%удовл (авто)'!W70:W72)&gt;0,1,0)</f>
        <v>0</v>
      </c>
      <c r="X76" s="76">
        <f>IF(SUM('%удовл (авто)'!X70:X72)&gt;0,1,0)</f>
        <v>0</v>
      </c>
      <c r="Y76" s="76">
        <f>IF(SUM('%удовл (авто)'!Y70:Y72)&gt;0,1,0)</f>
        <v>0</v>
      </c>
      <c r="Z76" s="76">
        <f>IF(SUM('%удовл (авто)'!Z70:Z72)&gt;0,1,0)</f>
        <v>0</v>
      </c>
      <c r="AA76" s="76">
        <f>IF(SUM('%удовл (авто)'!AA70:AA72)&gt;0,1,0)</f>
        <v>0</v>
      </c>
      <c r="AB76" s="76">
        <f>IF(SUM('%удовл (авто)'!AB70:AB72)&gt;0,1,0)</f>
        <v>0</v>
      </c>
      <c r="AC76" s="101">
        <f>IF(SUM('%удовл (авто)'!AC70:AC72)&gt;0,1,0)</f>
        <v>0</v>
      </c>
    </row>
    <row r="77" spans="1:29" x14ac:dyDescent="0.25">
      <c r="A77" s="70"/>
      <c r="B77" s="241"/>
      <c r="C77" s="90" t="s">
        <v>443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102"/>
    </row>
    <row r="78" spans="1:29" ht="15.75" thickBot="1" x14ac:dyDescent="0.3">
      <c r="A78" s="70"/>
      <c r="B78" s="242"/>
      <c r="C78" s="9" t="s">
        <v>444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103"/>
    </row>
    <row r="79" spans="1:29" x14ac:dyDescent="0.25">
      <c r="A79" s="66"/>
      <c r="B79" s="240" t="s">
        <v>460</v>
      </c>
      <c r="C79" s="89" t="s">
        <v>442</v>
      </c>
      <c r="D79" s="76">
        <f>IF(SUM('%удовл (авто)'!D73:D75)&gt;0,1,0)</f>
        <v>0</v>
      </c>
      <c r="E79" s="76">
        <f>IF(SUM('%удовл (авто)'!E73:E75)&gt;0,1,0)</f>
        <v>0</v>
      </c>
      <c r="F79" s="76">
        <f>IF(SUM('%удовл (авто)'!F73:F75)&gt;0,1,0)</f>
        <v>0</v>
      </c>
      <c r="G79" s="76">
        <f>IF(SUM('%удовл (авто)'!G73:G75)&gt;0,1,0)</f>
        <v>0</v>
      </c>
      <c r="H79" s="76">
        <f>IF(SUM('%удовл (авто)'!H73:H75)&gt;0,1,0)</f>
        <v>0</v>
      </c>
      <c r="I79" s="76">
        <f>IF(SUM('%удовл (авто)'!I73:I75)&gt;0,1,0)</f>
        <v>0</v>
      </c>
      <c r="J79" s="76">
        <f>IF(SUM('%удовл (авто)'!J73:J75)&gt;0,1,0)</f>
        <v>0</v>
      </c>
      <c r="K79" s="76">
        <f>IF(SUM('%удовл (авто)'!K73:K75)&gt;0,1,0)</f>
        <v>0</v>
      </c>
      <c r="L79" s="76">
        <f>IF(SUM('%удовл (авто)'!L73:L75)&gt;0,1,0)</f>
        <v>0</v>
      </c>
      <c r="M79" s="76">
        <f>IF(SUM('%удовл (авто)'!M73:M75)&gt;0,1,0)</f>
        <v>0</v>
      </c>
      <c r="N79" s="76">
        <f>IF(SUM('%удовл (авто)'!N73:N75)&gt;0,1,0)</f>
        <v>0</v>
      </c>
      <c r="O79" s="76">
        <f>IF(SUM('%удовл (авто)'!O73:O75)&gt;0,1,0)</f>
        <v>0</v>
      </c>
      <c r="P79" s="76">
        <f>IF(SUM('%удовл (авто)'!P73:P75)&gt;0,1,0)</f>
        <v>0</v>
      </c>
      <c r="Q79" s="76">
        <f>IF(SUM('%удовл (авто)'!Q73:Q75)&gt;0,1,0)</f>
        <v>0</v>
      </c>
      <c r="R79" s="76">
        <f>IF(SUM('%удовл (авто)'!R73:R75)&gt;0,1,0)</f>
        <v>0</v>
      </c>
      <c r="S79" s="76">
        <f>IF(SUM('%удовл (авто)'!S73:S75)&gt;0,1,0)</f>
        <v>0</v>
      </c>
      <c r="T79" s="76">
        <f>IF(SUM('%удовл (авто)'!T73:T75)&gt;0,1,0)</f>
        <v>0</v>
      </c>
      <c r="U79" s="76">
        <f>IF(SUM('%удовл (авто)'!U73:U75)&gt;0,1,0)</f>
        <v>1</v>
      </c>
      <c r="V79" s="76">
        <f>IF(SUM('%удовл (авто)'!V73:V75)&gt;0,1,0)</f>
        <v>0</v>
      </c>
      <c r="W79" s="76">
        <f>IF(SUM('%удовл (авто)'!W73:W75)&gt;0,1,0)</f>
        <v>0</v>
      </c>
      <c r="X79" s="76">
        <f>IF(SUM('%удовл (авто)'!X73:X75)&gt;0,1,0)</f>
        <v>0</v>
      </c>
      <c r="Y79" s="76">
        <f>IF(SUM('%удовл (авто)'!Y73:Y75)&gt;0,1,0)</f>
        <v>0</v>
      </c>
      <c r="Z79" s="76">
        <f>IF(SUM('%удовл (авто)'!Z73:Z75)&gt;0,1,0)</f>
        <v>0</v>
      </c>
      <c r="AA79" s="76">
        <f>IF(SUM('%удовл (авто)'!AA73:AA75)&gt;0,1,0)</f>
        <v>0</v>
      </c>
      <c r="AB79" s="76">
        <f>IF(SUM('%удовл (авто)'!AB73:AB75)&gt;0,1,0)</f>
        <v>0</v>
      </c>
      <c r="AC79" s="101">
        <f>IF(SUM('%удовл (авто)'!AC73:AC75)&gt;0,1,0)</f>
        <v>0</v>
      </c>
    </row>
    <row r="80" spans="1:29" x14ac:dyDescent="0.25">
      <c r="A80" s="66"/>
      <c r="B80" s="241"/>
      <c r="C80" s="90" t="s">
        <v>443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102"/>
    </row>
    <row r="81" spans="1:29" ht="15.75" thickBot="1" x14ac:dyDescent="0.3">
      <c r="A81" s="66"/>
      <c r="B81" s="242"/>
      <c r="C81" s="9" t="s">
        <v>444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103"/>
    </row>
    <row r="82" spans="1:29" x14ac:dyDescent="0.25">
      <c r="A82" s="66"/>
      <c r="B82" s="240" t="s">
        <v>461</v>
      </c>
      <c r="C82" s="89" t="s">
        <v>442</v>
      </c>
      <c r="D82" s="76">
        <f>IF(SUM('%удовл (авто)'!D76:D78)&gt;0,1,0)</f>
        <v>0</v>
      </c>
      <c r="E82" s="76">
        <f>IF(SUM('%удовл (авто)'!E76:E78)&gt;0,1,0)</f>
        <v>0</v>
      </c>
      <c r="F82" s="76">
        <f>IF(SUM('%удовл (авто)'!F76:F78)&gt;0,1,0)</f>
        <v>0</v>
      </c>
      <c r="G82" s="76">
        <f>IF(SUM('%удовл (авто)'!G76:G78)&gt;0,1,0)</f>
        <v>0</v>
      </c>
      <c r="H82" s="76">
        <f>IF(SUM('%удовл (авто)'!H76:H78)&gt;0,1,0)</f>
        <v>0</v>
      </c>
      <c r="I82" s="76">
        <f>IF(SUM('%удовл (авто)'!I76:I78)&gt;0,1,0)</f>
        <v>0</v>
      </c>
      <c r="J82" s="76">
        <f>IF(SUM('%удовл (авто)'!J76:J78)&gt;0,1,0)</f>
        <v>0</v>
      </c>
      <c r="K82" s="76">
        <f>IF(SUM('%удовл (авто)'!K76:K78)&gt;0,1,0)</f>
        <v>0</v>
      </c>
      <c r="L82" s="76">
        <f>IF(SUM('%удовл (авто)'!L76:L78)&gt;0,1,0)</f>
        <v>0</v>
      </c>
      <c r="M82" s="76">
        <f>IF(SUM('%удовл (авто)'!M76:M78)&gt;0,1,0)</f>
        <v>0</v>
      </c>
      <c r="N82" s="76">
        <f>IF(SUM('%удовл (авто)'!N76:N78)&gt;0,1,0)</f>
        <v>0</v>
      </c>
      <c r="O82" s="76">
        <f>IF(SUM('%удовл (авто)'!O76:O78)&gt;0,1,0)</f>
        <v>0</v>
      </c>
      <c r="P82" s="76">
        <f>IF(SUM('%удовл (авто)'!P76:P78)&gt;0,1,0)</f>
        <v>0</v>
      </c>
      <c r="Q82" s="76">
        <f>IF(SUM('%удовл (авто)'!Q76:Q78)&gt;0,1,0)</f>
        <v>0</v>
      </c>
      <c r="R82" s="76">
        <f>IF(SUM('%удовл (авто)'!R76:R78)&gt;0,1,0)</f>
        <v>0</v>
      </c>
      <c r="S82" s="76">
        <f>IF(SUM('%удовл (авто)'!S76:S78)&gt;0,1,0)</f>
        <v>0</v>
      </c>
      <c r="T82" s="76">
        <f>IF(SUM('%удовл (авто)'!T76:T78)&gt;0,1,0)</f>
        <v>0</v>
      </c>
      <c r="U82" s="76">
        <f>IF(SUM('%удовл (авто)'!U76:U78)&gt;0,1,0)</f>
        <v>1</v>
      </c>
      <c r="V82" s="76">
        <f>IF(SUM('%удовл (авто)'!V76:V78)&gt;0,1,0)</f>
        <v>0</v>
      </c>
      <c r="W82" s="76">
        <f>IF(SUM('%удовл (авто)'!W76:W78)&gt;0,1,0)</f>
        <v>0</v>
      </c>
      <c r="X82" s="76">
        <f>IF(SUM('%удовл (авто)'!X76:X78)&gt;0,1,0)</f>
        <v>0</v>
      </c>
      <c r="Y82" s="76">
        <f>IF(SUM('%удовл (авто)'!Y76:Y78)&gt;0,1,0)</f>
        <v>0</v>
      </c>
      <c r="Z82" s="76">
        <f>IF(SUM('%удовл (авто)'!Z76:Z78)&gt;0,1,0)</f>
        <v>0</v>
      </c>
      <c r="AA82" s="76">
        <f>IF(SUM('%удовл (авто)'!AA76:AA78)&gt;0,1,0)</f>
        <v>0</v>
      </c>
      <c r="AB82" s="76">
        <f>IF(SUM('%удовл (авто)'!AB76:AB78)&gt;0,1,0)</f>
        <v>0</v>
      </c>
      <c r="AC82" s="101">
        <f>IF(SUM('%удовл (авто)'!AC76:AC78)&gt;0,1,0)</f>
        <v>0</v>
      </c>
    </row>
    <row r="83" spans="1:29" x14ac:dyDescent="0.25">
      <c r="A83" s="66"/>
      <c r="B83" s="241"/>
      <c r="C83" s="90" t="s">
        <v>443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102"/>
    </row>
    <row r="84" spans="1:29" ht="15.75" thickBot="1" x14ac:dyDescent="0.3">
      <c r="A84" s="66"/>
      <c r="B84" s="242"/>
      <c r="C84" s="9" t="s">
        <v>444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103"/>
    </row>
    <row r="85" spans="1:29" x14ac:dyDescent="0.25">
      <c r="A85" s="66"/>
      <c r="B85" s="240" t="s">
        <v>462</v>
      </c>
      <c r="C85" s="89" t="s">
        <v>442</v>
      </c>
      <c r="D85" s="76">
        <f>IF(SUM('%удовл (авто)'!D79:D81)&gt;0,1,0)</f>
        <v>0</v>
      </c>
      <c r="E85" s="76">
        <f>IF(SUM('%удовл (авто)'!E79:E81)&gt;0,1,0)</f>
        <v>0</v>
      </c>
      <c r="F85" s="76">
        <f>IF(SUM('%удовл (авто)'!F79:F81)&gt;0,1,0)</f>
        <v>0</v>
      </c>
      <c r="G85" s="76">
        <f>IF(SUM('%удовл (авто)'!G79:G81)&gt;0,1,0)</f>
        <v>0</v>
      </c>
      <c r="H85" s="76">
        <f>IF(SUM('%удовл (авто)'!H79:H81)&gt;0,1,0)</f>
        <v>0</v>
      </c>
      <c r="I85" s="76">
        <f>IF(SUM('%удовл (авто)'!I79:I81)&gt;0,1,0)</f>
        <v>0</v>
      </c>
      <c r="J85" s="76">
        <f>IF(SUM('%удовл (авто)'!J79:J81)&gt;0,1,0)</f>
        <v>0</v>
      </c>
      <c r="K85" s="76">
        <f>IF(SUM('%удовл (авто)'!K79:K81)&gt;0,1,0)</f>
        <v>0</v>
      </c>
      <c r="L85" s="76">
        <f>IF(SUM('%удовл (авто)'!L79:L81)&gt;0,1,0)</f>
        <v>0</v>
      </c>
      <c r="M85" s="76">
        <f>IF(SUM('%удовл (авто)'!M79:M81)&gt;0,1,0)</f>
        <v>0</v>
      </c>
      <c r="N85" s="76">
        <f>IF(SUM('%удовл (авто)'!N79:N81)&gt;0,1,0)</f>
        <v>0</v>
      </c>
      <c r="O85" s="76">
        <f>IF(SUM('%удовл (авто)'!O79:O81)&gt;0,1,0)</f>
        <v>0</v>
      </c>
      <c r="P85" s="76">
        <f>IF(SUM('%удовл (авто)'!P79:P81)&gt;0,1,0)</f>
        <v>0</v>
      </c>
      <c r="Q85" s="76">
        <f>IF(SUM('%удовл (авто)'!Q79:Q81)&gt;0,1,0)</f>
        <v>0</v>
      </c>
      <c r="R85" s="76">
        <f>IF(SUM('%удовл (авто)'!R79:R81)&gt;0,1,0)</f>
        <v>0</v>
      </c>
      <c r="S85" s="76">
        <f>IF(SUM('%удовл (авто)'!S79:S81)&gt;0,1,0)</f>
        <v>0</v>
      </c>
      <c r="T85" s="76">
        <f>IF(SUM('%удовл (авто)'!T79:T81)&gt;0,1,0)</f>
        <v>0</v>
      </c>
      <c r="U85" s="76">
        <f>IF(SUM('%удовл (авто)'!U79:U81)&gt;0,1,0)</f>
        <v>1</v>
      </c>
      <c r="V85" s="76">
        <f>IF(SUM('%удовл (авто)'!V79:V81)&gt;0,1,0)</f>
        <v>0</v>
      </c>
      <c r="W85" s="76">
        <f>IF(SUM('%удовл (авто)'!W79:W81)&gt;0,1,0)</f>
        <v>0</v>
      </c>
      <c r="X85" s="76">
        <f>IF(SUM('%удовл (авто)'!X79:X81)&gt;0,1,0)</f>
        <v>0</v>
      </c>
      <c r="Y85" s="76">
        <f>IF(SUM('%удовл (авто)'!Y79:Y81)&gt;0,1,0)</f>
        <v>0</v>
      </c>
      <c r="Z85" s="76">
        <f>IF(SUM('%удовл (авто)'!Z79:Z81)&gt;0,1,0)</f>
        <v>0</v>
      </c>
      <c r="AA85" s="76">
        <f>IF(SUM('%удовл (авто)'!AA79:AA81)&gt;0,1,0)</f>
        <v>0</v>
      </c>
      <c r="AB85" s="76">
        <f>IF(SUM('%удовл (авто)'!AB79:AB81)&gt;0,1,0)</f>
        <v>0</v>
      </c>
      <c r="AC85" s="101">
        <f>IF(SUM('%удовл (авто)'!AC79:AC81)&gt;0,1,0)</f>
        <v>0</v>
      </c>
    </row>
    <row r="86" spans="1:29" x14ac:dyDescent="0.25">
      <c r="A86" s="66"/>
      <c r="B86" s="241"/>
      <c r="C86" s="90" t="s">
        <v>443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102"/>
    </row>
    <row r="87" spans="1:29" ht="15.75" thickBot="1" x14ac:dyDescent="0.3">
      <c r="A87" s="66"/>
      <c r="B87" s="242"/>
      <c r="C87" s="9" t="s">
        <v>444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103"/>
    </row>
    <row r="88" spans="1:29" x14ac:dyDescent="0.25">
      <c r="A88" s="233">
        <v>9</v>
      </c>
      <c r="B88" s="240" t="s">
        <v>198</v>
      </c>
      <c r="C88" s="89" t="s">
        <v>442</v>
      </c>
      <c r="D88" s="76">
        <f>IF(SUM('%удовл (авто)'!D82:D85)&gt;0,1,0)</f>
        <v>1</v>
      </c>
      <c r="E88" s="76">
        <f>IF(SUM('%удовл (авто)'!E82:E85)&gt;0,1,0)</f>
        <v>1</v>
      </c>
      <c r="F88" s="76">
        <f>IF(SUM('%удовл (авто)'!F82:F85)&gt;0,1,0)</f>
        <v>1</v>
      </c>
      <c r="G88" s="76">
        <f>IF(SUM('%удовл (авто)'!G82:G85)&gt;0,1,0)</f>
        <v>1</v>
      </c>
      <c r="H88" s="76">
        <f>IF(SUM('%удовл (авто)'!H82:H85)&gt;0,1,0)</f>
        <v>1</v>
      </c>
      <c r="I88" s="76">
        <f>IF(SUM('%удовл (авто)'!I82:I85)&gt;0,1,0)</f>
        <v>1</v>
      </c>
      <c r="J88" s="76">
        <f>IF(SUM('%удовл (авто)'!J82:J85)&gt;0,1,0)</f>
        <v>1</v>
      </c>
      <c r="K88" s="76">
        <f>IF(SUM('%удовл (авто)'!K82:K85)&gt;0,1,0)</f>
        <v>1</v>
      </c>
      <c r="L88" s="76">
        <f>IF(SUM('%удовл (авто)'!L82:L85)&gt;0,1,0)</f>
        <v>1</v>
      </c>
      <c r="M88" s="76">
        <f>IF(SUM('%удовл (авто)'!M82:M85)&gt;0,1,0)</f>
        <v>1</v>
      </c>
      <c r="N88" s="76">
        <f>IF(SUM('%удовл (авто)'!N82:N85)&gt;0,1,0)</f>
        <v>1</v>
      </c>
      <c r="O88" s="76">
        <f>IF(SUM('%удовл (авто)'!O82:O85)&gt;0,1,0)</f>
        <v>1</v>
      </c>
      <c r="P88" s="76">
        <f>IF(SUM('%удовл (авто)'!P82:P85)&gt;0,1,0)</f>
        <v>1</v>
      </c>
      <c r="Q88" s="76">
        <f>IF(SUM('%удовл (авто)'!Q82:Q85)&gt;0,1,0)</f>
        <v>1</v>
      </c>
      <c r="R88" s="76">
        <f>IF(SUM('%удовл (авто)'!R82:R85)&gt;0,1,0)</f>
        <v>1</v>
      </c>
      <c r="S88" s="76">
        <f>IF(SUM('%удовл (авто)'!S82:S85)&gt;0,1,0)</f>
        <v>1</v>
      </c>
      <c r="T88" s="76">
        <f>IF(SUM('%удовл (авто)'!T82:T85)&gt;0,1,0)</f>
        <v>1</v>
      </c>
      <c r="U88" s="76">
        <f>IF(SUM('%удовл (авто)'!U82:U85)&gt;0,1,0)</f>
        <v>1</v>
      </c>
      <c r="V88" s="76">
        <f>IF(SUM('%удовл (авто)'!V82:V85)&gt;0,1,0)</f>
        <v>1</v>
      </c>
      <c r="W88" s="76">
        <f>IF(SUM('%удовл (авто)'!W82:W85)&gt;0,1,0)</f>
        <v>1</v>
      </c>
      <c r="X88" s="76">
        <f>IF(SUM('%удовл (авто)'!X82:X85)&gt;0,1,0)</f>
        <v>1</v>
      </c>
      <c r="Y88" s="76">
        <f>IF(SUM('%удовл (авто)'!Y82:Y85)&gt;0,1,0)</f>
        <v>1</v>
      </c>
      <c r="Z88" s="76">
        <f>IF(SUM('%удовл (авто)'!Z82:Z85)&gt;0,1,0)</f>
        <v>1</v>
      </c>
      <c r="AA88" s="76">
        <f>IF(SUM('%удовл (авто)'!AA82:AA85)&gt;0,1,0)</f>
        <v>1</v>
      </c>
      <c r="AB88" s="76">
        <f>IF(SUM('%удовл (авто)'!AB82:AB85)&gt;0,1,0)</f>
        <v>1</v>
      </c>
      <c r="AC88" s="101">
        <f>IF(SUM('%удовл (авто)'!AC82:AC85)&gt;0,1,0)</f>
        <v>1</v>
      </c>
    </row>
    <row r="89" spans="1:29" x14ac:dyDescent="0.25">
      <c r="A89" s="234"/>
      <c r="B89" s="241"/>
      <c r="C89" s="90" t="s">
        <v>443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102"/>
    </row>
    <row r="90" spans="1:29" x14ac:dyDescent="0.25">
      <c r="A90" s="234"/>
      <c r="B90" s="241"/>
      <c r="C90" s="9" t="s">
        <v>444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102"/>
    </row>
    <row r="91" spans="1:29" ht="26.25" thickBot="1" x14ac:dyDescent="0.3">
      <c r="A91" s="235"/>
      <c r="B91" s="242"/>
      <c r="C91" s="91" t="s">
        <v>447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103"/>
    </row>
    <row r="92" spans="1:29" x14ac:dyDescent="0.25">
      <c r="A92" s="233">
        <v>10</v>
      </c>
      <c r="B92" s="240" t="s">
        <v>206</v>
      </c>
      <c r="C92" s="89" t="s">
        <v>442</v>
      </c>
      <c r="D92" s="76">
        <f>IF(SUM('%удовл (авто)'!D86:D89)&gt;0,1,0)</f>
        <v>1</v>
      </c>
      <c r="E92" s="76">
        <f>IF(SUM('%удовл (авто)'!E86:E89)&gt;0,1,0)</f>
        <v>1</v>
      </c>
      <c r="F92" s="76">
        <f>IF(SUM('%удовл (авто)'!F86:F89)&gt;0,1,0)</f>
        <v>1</v>
      </c>
      <c r="G92" s="76">
        <f>IF(SUM('%удовл (авто)'!G86:G89)&gt;0,1,0)</f>
        <v>1</v>
      </c>
      <c r="H92" s="76">
        <f>IF(SUM('%удовл (авто)'!H86:H89)&gt;0,1,0)</f>
        <v>1</v>
      </c>
      <c r="I92" s="76">
        <f>IF(SUM('%удовл (авто)'!I86:I89)&gt;0,1,0)</f>
        <v>1</v>
      </c>
      <c r="J92" s="76">
        <f>IF(SUM('%удовл (авто)'!J86:J89)&gt;0,1,0)</f>
        <v>1</v>
      </c>
      <c r="K92" s="76">
        <f>IF(SUM('%удовл (авто)'!K86:K89)&gt;0,1,0)</f>
        <v>1</v>
      </c>
      <c r="L92" s="76">
        <f>IF(SUM('%удовл (авто)'!L86:L89)&gt;0,1,0)</f>
        <v>1</v>
      </c>
      <c r="M92" s="76">
        <f>IF(SUM('%удовл (авто)'!M86:M89)&gt;0,1,0)</f>
        <v>1</v>
      </c>
      <c r="N92" s="76">
        <f>IF(SUM('%удовл (авто)'!N86:N89)&gt;0,1,0)</f>
        <v>1</v>
      </c>
      <c r="O92" s="76">
        <f>IF(SUM('%удовл (авто)'!O86:O89)&gt;0,1,0)</f>
        <v>1</v>
      </c>
      <c r="P92" s="76">
        <f>IF(SUM('%удовл (авто)'!P86:P89)&gt;0,1,0)</f>
        <v>1</v>
      </c>
      <c r="Q92" s="76">
        <f>IF(SUM('%удовл (авто)'!Q86:Q89)&gt;0,1,0)</f>
        <v>1</v>
      </c>
      <c r="R92" s="76">
        <f>IF(SUM('%удовл (авто)'!R86:R89)&gt;0,1,0)</f>
        <v>1</v>
      </c>
      <c r="S92" s="76">
        <f>IF(SUM('%удовл (авто)'!S86:S89)&gt;0,1,0)</f>
        <v>1</v>
      </c>
      <c r="T92" s="76">
        <f>IF(SUM('%удовл (авто)'!T86:T89)&gt;0,1,0)</f>
        <v>1</v>
      </c>
      <c r="U92" s="76">
        <f>IF(SUM('%удовл (авто)'!U86:U89)&gt;0,1,0)</f>
        <v>1</v>
      </c>
      <c r="V92" s="76">
        <f>IF(SUM('%удовл (авто)'!V86:V89)&gt;0,1,0)</f>
        <v>1</v>
      </c>
      <c r="W92" s="76">
        <f>IF(SUM('%удовл (авто)'!W86:W89)&gt;0,1,0)</f>
        <v>1</v>
      </c>
      <c r="X92" s="76">
        <f>IF(SUM('%удовл (авто)'!X86:X89)&gt;0,1,0)</f>
        <v>1</v>
      </c>
      <c r="Y92" s="76">
        <f>IF(SUM('%удовл (авто)'!Y86:Y89)&gt;0,1,0)</f>
        <v>1</v>
      </c>
      <c r="Z92" s="76">
        <f>IF(SUM('%удовл (авто)'!Z86:Z89)&gt;0,1,0)</f>
        <v>1</v>
      </c>
      <c r="AA92" s="76">
        <f>IF(SUM('%удовл (авто)'!AA86:AA89)&gt;0,1,0)</f>
        <v>1</v>
      </c>
      <c r="AB92" s="76">
        <f>IF(SUM('%удовл (авто)'!AB86:AB89)&gt;0,1,0)</f>
        <v>1</v>
      </c>
      <c r="AC92" s="101">
        <f>IF(SUM('%удовл (авто)'!AC86:AC89)&gt;0,1,0)</f>
        <v>1</v>
      </c>
    </row>
    <row r="93" spans="1:29" x14ac:dyDescent="0.25">
      <c r="A93" s="234"/>
      <c r="B93" s="241"/>
      <c r="C93" s="90" t="s">
        <v>443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102"/>
    </row>
    <row r="94" spans="1:29" x14ac:dyDescent="0.25">
      <c r="A94" s="234"/>
      <c r="B94" s="241"/>
      <c r="C94" s="9" t="s">
        <v>444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102"/>
    </row>
    <row r="95" spans="1:29" ht="26.25" thickBot="1" x14ac:dyDescent="0.3">
      <c r="A95" s="235"/>
      <c r="B95" s="242"/>
      <c r="C95" s="91" t="s">
        <v>448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103"/>
    </row>
    <row r="96" spans="1:29" x14ac:dyDescent="0.25">
      <c r="A96" s="66">
        <v>11</v>
      </c>
      <c r="B96" s="240" t="s">
        <v>463</v>
      </c>
      <c r="C96" s="89" t="s">
        <v>442</v>
      </c>
      <c r="D96" s="76">
        <f>IF(SUM('%удовл (авто)'!D90:D92)&gt;0,1,0)</f>
        <v>0</v>
      </c>
      <c r="E96" s="76">
        <f>IF(SUM('%удовл (авто)'!E90:E92)&gt;0,1,0)</f>
        <v>0</v>
      </c>
      <c r="F96" s="76">
        <f>IF(SUM('%удовл (авто)'!F90:F92)&gt;0,1,0)</f>
        <v>0</v>
      </c>
      <c r="G96" s="76">
        <f>IF(SUM('%удовл (авто)'!G90:G92)&gt;0,1,0)</f>
        <v>0</v>
      </c>
      <c r="H96" s="76">
        <f>IF(SUM('%удовл (авто)'!H90:H92)&gt;0,1,0)</f>
        <v>0</v>
      </c>
      <c r="I96" s="76">
        <f>IF(SUM('%удовл (авто)'!I90:I92)&gt;0,1,0)</f>
        <v>0</v>
      </c>
      <c r="J96" s="76">
        <f>IF(SUM('%удовл (авто)'!J90:J92)&gt;0,1,0)</f>
        <v>0</v>
      </c>
      <c r="K96" s="76">
        <f>IF(SUM('%удовл (авто)'!K90:K92)&gt;0,1,0)</f>
        <v>0</v>
      </c>
      <c r="L96" s="76">
        <f>IF(SUM('%удовл (авто)'!L90:L92)&gt;0,1,0)</f>
        <v>0</v>
      </c>
      <c r="M96" s="76">
        <f>IF(SUM('%удовл (авто)'!M90:M92)&gt;0,1,0)</f>
        <v>0</v>
      </c>
      <c r="N96" s="76">
        <f>IF(SUM('%удовл (авто)'!N90:N92)&gt;0,1,0)</f>
        <v>0</v>
      </c>
      <c r="O96" s="76">
        <f>IF(SUM('%удовл (авто)'!O90:O92)&gt;0,1,0)</f>
        <v>0</v>
      </c>
      <c r="P96" s="76">
        <f>IF(SUM('%удовл (авто)'!P90:P92)&gt;0,1,0)</f>
        <v>0</v>
      </c>
      <c r="Q96" s="76">
        <f>IF(SUM('%удовл (авто)'!Q90:Q92)&gt;0,1,0)</f>
        <v>0</v>
      </c>
      <c r="R96" s="76">
        <f>IF(SUM('%удовл (авто)'!R90:R92)&gt;0,1,0)</f>
        <v>0</v>
      </c>
      <c r="S96" s="76">
        <f>IF(SUM('%удовл (авто)'!S90:S92)&gt;0,1,0)</f>
        <v>0</v>
      </c>
      <c r="T96" s="76">
        <f>IF(SUM('%удовл (авто)'!T90:T92)&gt;0,1,0)</f>
        <v>0</v>
      </c>
      <c r="U96" s="76">
        <f>IF(SUM('%удовл (авто)'!U90:U92)&gt;0,1,0)</f>
        <v>0</v>
      </c>
      <c r="V96" s="76">
        <f>IF(SUM('%удовл (авто)'!V90:V92)&gt;0,1,0)</f>
        <v>0</v>
      </c>
      <c r="W96" s="76">
        <f>IF(SUM('%удовл (авто)'!W90:W92)&gt;0,1,0)</f>
        <v>1</v>
      </c>
      <c r="X96" s="76">
        <f>IF(SUM('%удовл (авто)'!X90:X92)&gt;0,1,0)</f>
        <v>0</v>
      </c>
      <c r="Y96" s="76">
        <f>IF(SUM('%удовл (авто)'!Y90:Y92)&gt;0,1,0)</f>
        <v>0</v>
      </c>
      <c r="Z96" s="76">
        <f>IF(SUM('%удовл (авто)'!Z90:Z92)&gt;0,1,0)</f>
        <v>0</v>
      </c>
      <c r="AA96" s="76">
        <f>IF(SUM('%удовл (авто)'!AA90:AA92)&gt;0,1,0)</f>
        <v>0</v>
      </c>
      <c r="AB96" s="76">
        <f>IF(SUM('%удовл (авто)'!AB90:AB92)&gt;0,1,0)</f>
        <v>0</v>
      </c>
      <c r="AC96" s="101">
        <f>IF(SUM('%удовл (авто)'!AC90:AC92)&gt;0,1,0)</f>
        <v>0</v>
      </c>
    </row>
    <row r="97" spans="1:29" x14ac:dyDescent="0.25">
      <c r="A97" s="66"/>
      <c r="B97" s="241"/>
      <c r="C97" s="90" t="s">
        <v>443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102"/>
    </row>
    <row r="98" spans="1:29" ht="15.75" thickBot="1" x14ac:dyDescent="0.3">
      <c r="A98" s="66"/>
      <c r="B98" s="242"/>
      <c r="C98" s="9" t="s">
        <v>444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102"/>
    </row>
    <row r="99" spans="1:29" x14ac:dyDescent="0.25">
      <c r="A99" s="66"/>
      <c r="B99" s="240" t="s">
        <v>464</v>
      </c>
      <c r="C99" s="89" t="s">
        <v>442</v>
      </c>
      <c r="D99" s="76">
        <f>IF(SUM('%удовл (авто)'!D93:D95)&gt;0,1,0)</f>
        <v>0</v>
      </c>
      <c r="E99" s="76">
        <f>IF(SUM('%удовл (авто)'!E93:E95)&gt;0,1,0)</f>
        <v>0</v>
      </c>
      <c r="F99" s="76">
        <f>IF(SUM('%удовл (авто)'!F93:F95)&gt;0,1,0)</f>
        <v>0</v>
      </c>
      <c r="G99" s="76">
        <f>IF(SUM('%удовл (авто)'!G93:G95)&gt;0,1,0)</f>
        <v>0</v>
      </c>
      <c r="H99" s="76">
        <f>IF(SUM('%удовл (авто)'!H93:H95)&gt;0,1,0)</f>
        <v>0</v>
      </c>
      <c r="I99" s="76">
        <f>IF(SUM('%удовл (авто)'!I93:I95)&gt;0,1,0)</f>
        <v>0</v>
      </c>
      <c r="J99" s="76">
        <f>IF(SUM('%удовл (авто)'!J93:J95)&gt;0,1,0)</f>
        <v>0</v>
      </c>
      <c r="K99" s="76">
        <f>IF(SUM('%удовл (авто)'!K93:K95)&gt;0,1,0)</f>
        <v>0</v>
      </c>
      <c r="L99" s="76">
        <f>IF(SUM('%удовл (авто)'!L93:L95)&gt;0,1,0)</f>
        <v>0</v>
      </c>
      <c r="M99" s="76">
        <f>IF(SUM('%удовл (авто)'!M93:M95)&gt;0,1,0)</f>
        <v>0</v>
      </c>
      <c r="N99" s="76">
        <f>IF(SUM('%удовл (авто)'!N93:N95)&gt;0,1,0)</f>
        <v>0</v>
      </c>
      <c r="O99" s="76">
        <f>IF(SUM('%удовл (авто)'!O93:O95)&gt;0,1,0)</f>
        <v>0</v>
      </c>
      <c r="P99" s="76">
        <f>IF(SUM('%удовл (авто)'!P93:P95)&gt;0,1,0)</f>
        <v>0</v>
      </c>
      <c r="Q99" s="76">
        <f>IF(SUM('%удовл (авто)'!Q93:Q95)&gt;0,1,0)</f>
        <v>0</v>
      </c>
      <c r="R99" s="76">
        <f>IF(SUM('%удовл (авто)'!R93:R95)&gt;0,1,0)</f>
        <v>0</v>
      </c>
      <c r="S99" s="76">
        <f>IF(SUM('%удовл (авто)'!S93:S95)&gt;0,1,0)</f>
        <v>0</v>
      </c>
      <c r="T99" s="76">
        <f>IF(SUM('%удовл (авто)'!T93:T95)&gt;0,1,0)</f>
        <v>0</v>
      </c>
      <c r="U99" s="76">
        <f>IF(SUM('%удовл (авто)'!U93:U95)&gt;0,1,0)</f>
        <v>0</v>
      </c>
      <c r="V99" s="76">
        <f>IF(SUM('%удовл (авто)'!V93:V95)&gt;0,1,0)</f>
        <v>0</v>
      </c>
      <c r="W99" s="76">
        <f>IF(SUM('%удовл (авто)'!W93:W95)&gt;0,1,0)</f>
        <v>0</v>
      </c>
      <c r="X99" s="76">
        <f>IF(SUM('%удовл (авто)'!X93:X95)&gt;0,1,0)</f>
        <v>0</v>
      </c>
      <c r="Y99" s="76">
        <f>IF(SUM('%удовл (авто)'!Y93:Y95)&gt;0,1,0)</f>
        <v>1</v>
      </c>
      <c r="Z99" s="76">
        <f>IF(SUM('%удовл (авто)'!Z93:Z95)&gt;0,1,0)</f>
        <v>0</v>
      </c>
      <c r="AA99" s="76">
        <f>IF(SUM('%удовл (авто)'!AA93:AA95)&gt;0,1,0)</f>
        <v>0</v>
      </c>
      <c r="AB99" s="76">
        <f>IF(SUM('%удовл (авто)'!AB93:AB95)&gt;0,1,0)</f>
        <v>0</v>
      </c>
      <c r="AC99" s="101">
        <f>IF(SUM('%удовл (авто)'!AC93:AC95)&gt;0,1,0)</f>
        <v>0</v>
      </c>
    </row>
    <row r="100" spans="1:29" x14ac:dyDescent="0.25">
      <c r="A100" s="66"/>
      <c r="B100" s="241"/>
      <c r="C100" s="90" t="s">
        <v>443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102"/>
    </row>
    <row r="101" spans="1:29" ht="15.75" thickBot="1" x14ac:dyDescent="0.3">
      <c r="A101" s="66"/>
      <c r="B101" s="242"/>
      <c r="C101" s="9" t="s">
        <v>444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103"/>
    </row>
    <row r="102" spans="1:29" x14ac:dyDescent="0.25">
      <c r="A102" s="66"/>
      <c r="B102" s="240" t="s">
        <v>465</v>
      </c>
      <c r="C102" s="89" t="s">
        <v>442</v>
      </c>
      <c r="D102" s="76">
        <f>IF(SUM('%удовл (авто)'!D96:D98)&gt;0,1,0)</f>
        <v>0</v>
      </c>
      <c r="E102" s="76">
        <f>IF(SUM('%удовл (авто)'!E96:E98)&gt;0,1,0)</f>
        <v>0</v>
      </c>
      <c r="F102" s="76">
        <f>IF(SUM('%удовл (авто)'!F96:F98)&gt;0,1,0)</f>
        <v>0</v>
      </c>
      <c r="G102" s="76">
        <f>IF(SUM('%удовл (авто)'!G96:G98)&gt;0,1,0)</f>
        <v>0</v>
      </c>
      <c r="H102" s="76">
        <f>IF(SUM('%удовл (авто)'!H96:H98)&gt;0,1,0)</f>
        <v>0</v>
      </c>
      <c r="I102" s="76">
        <f>IF(SUM('%удовл (авто)'!I96:I98)&gt;0,1,0)</f>
        <v>0</v>
      </c>
      <c r="J102" s="76">
        <f>IF(SUM('%удовл (авто)'!J96:J98)&gt;0,1,0)</f>
        <v>0</v>
      </c>
      <c r="K102" s="76">
        <f>IF(SUM('%удовл (авто)'!K96:K98)&gt;0,1,0)</f>
        <v>0</v>
      </c>
      <c r="L102" s="76">
        <f>IF(SUM('%удовл (авто)'!L96:L98)&gt;0,1,0)</f>
        <v>0</v>
      </c>
      <c r="M102" s="76">
        <f>IF(SUM('%удовл (авто)'!M96:M98)&gt;0,1,0)</f>
        <v>0</v>
      </c>
      <c r="N102" s="76">
        <f>IF(SUM('%удовл (авто)'!N96:N98)&gt;0,1,0)</f>
        <v>0</v>
      </c>
      <c r="O102" s="76">
        <f>IF(SUM('%удовл (авто)'!O96:O98)&gt;0,1,0)</f>
        <v>0</v>
      </c>
      <c r="P102" s="76">
        <f>IF(SUM('%удовл (авто)'!P96:P98)&gt;0,1,0)</f>
        <v>0</v>
      </c>
      <c r="Q102" s="76">
        <f>IF(SUM('%удовл (авто)'!Q96:Q98)&gt;0,1,0)</f>
        <v>0</v>
      </c>
      <c r="R102" s="76">
        <f>IF(SUM('%удовл (авто)'!R96:R98)&gt;0,1,0)</f>
        <v>0</v>
      </c>
      <c r="S102" s="76">
        <f>IF(SUM('%удовл (авто)'!S96:S98)&gt;0,1,0)</f>
        <v>0</v>
      </c>
      <c r="T102" s="76">
        <f>IF(SUM('%удовл (авто)'!T96:T98)&gt;0,1,0)</f>
        <v>0</v>
      </c>
      <c r="U102" s="76">
        <f>IF(SUM('%удовл (авто)'!U96:U98)&gt;0,1,0)</f>
        <v>0</v>
      </c>
      <c r="V102" s="76">
        <f>IF(SUM('%удовл (авто)'!V96:V98)&gt;0,1,0)</f>
        <v>0</v>
      </c>
      <c r="W102" s="76">
        <f>IF(SUM('%удовл (авто)'!W96:W98)&gt;0,1,0)</f>
        <v>0</v>
      </c>
      <c r="X102" s="76">
        <f>IF(SUM('%удовл (авто)'!X96:X98)&gt;0,1,0)</f>
        <v>0</v>
      </c>
      <c r="Y102" s="76">
        <f>IF(SUM('%удовл (авто)'!Y96:Y98)&gt;0,1,0)</f>
        <v>1</v>
      </c>
      <c r="Z102" s="76">
        <f>IF(SUM('%удовл (авто)'!Z96:Z98)&gt;0,1,0)</f>
        <v>0</v>
      </c>
      <c r="AA102" s="76">
        <f>IF(SUM('%удовл (авто)'!AA96:AA98)&gt;0,1,0)</f>
        <v>0</v>
      </c>
      <c r="AB102" s="76">
        <f>IF(SUM('%удовл (авто)'!AB96:AB98)&gt;0,1,0)</f>
        <v>0</v>
      </c>
      <c r="AC102" s="101">
        <f>IF(SUM('%удовл (авто)'!AC96:AC98)&gt;0,1,0)</f>
        <v>0</v>
      </c>
    </row>
    <row r="103" spans="1:29" x14ac:dyDescent="0.25">
      <c r="A103" s="66"/>
      <c r="B103" s="241"/>
      <c r="C103" s="90" t="s">
        <v>443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102"/>
    </row>
    <row r="104" spans="1:29" ht="15.75" thickBot="1" x14ac:dyDescent="0.3">
      <c r="A104" s="66"/>
      <c r="B104" s="242"/>
      <c r="C104" s="9" t="s">
        <v>444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103"/>
    </row>
    <row r="105" spans="1:29" x14ac:dyDescent="0.25">
      <c r="A105" s="66"/>
      <c r="B105" s="240" t="s">
        <v>466</v>
      </c>
      <c r="C105" s="89" t="s">
        <v>442</v>
      </c>
      <c r="D105" s="76">
        <f>IF(SUM('%удовл (авто)'!D99:D101)&gt;0,1,0)</f>
        <v>0</v>
      </c>
      <c r="E105" s="76">
        <f>IF(SUM('%удовл (авто)'!E99:E101)&gt;0,1,0)</f>
        <v>0</v>
      </c>
      <c r="F105" s="76">
        <f>IF(SUM('%удовл (авто)'!F99:F101)&gt;0,1,0)</f>
        <v>0</v>
      </c>
      <c r="G105" s="76">
        <f>IF(SUM('%удовл (авто)'!G99:G101)&gt;0,1,0)</f>
        <v>0</v>
      </c>
      <c r="H105" s="76">
        <f>IF(SUM('%удовл (авто)'!H99:H101)&gt;0,1,0)</f>
        <v>0</v>
      </c>
      <c r="I105" s="76">
        <f>IF(SUM('%удовл (авто)'!I99:I101)&gt;0,1,0)</f>
        <v>0</v>
      </c>
      <c r="J105" s="76">
        <f>IF(SUM('%удовл (авто)'!J99:J101)&gt;0,1,0)</f>
        <v>0</v>
      </c>
      <c r="K105" s="76">
        <f>IF(SUM('%удовл (авто)'!K99:K101)&gt;0,1,0)</f>
        <v>0</v>
      </c>
      <c r="L105" s="76">
        <f>IF(SUM('%удовл (авто)'!L99:L101)&gt;0,1,0)</f>
        <v>0</v>
      </c>
      <c r="M105" s="76">
        <f>IF(SUM('%удовл (авто)'!M99:M101)&gt;0,1,0)</f>
        <v>0</v>
      </c>
      <c r="N105" s="76">
        <f>IF(SUM('%удовл (авто)'!N99:N101)&gt;0,1,0)</f>
        <v>0</v>
      </c>
      <c r="O105" s="76">
        <f>IF(SUM('%удовл (авто)'!O99:O101)&gt;0,1,0)</f>
        <v>0</v>
      </c>
      <c r="P105" s="76">
        <f>IF(SUM('%удовл (авто)'!P99:P101)&gt;0,1,0)</f>
        <v>0</v>
      </c>
      <c r="Q105" s="76">
        <f>IF(SUM('%удовл (авто)'!Q99:Q101)&gt;0,1,0)</f>
        <v>0</v>
      </c>
      <c r="R105" s="76">
        <f>IF(SUM('%удовл (авто)'!R99:R101)&gt;0,1,0)</f>
        <v>0</v>
      </c>
      <c r="S105" s="76">
        <f>IF(SUM('%удовл (авто)'!S99:S101)&gt;0,1,0)</f>
        <v>0</v>
      </c>
      <c r="T105" s="76">
        <f>IF(SUM('%удовл (авто)'!T99:T101)&gt;0,1,0)</f>
        <v>0</v>
      </c>
      <c r="U105" s="76">
        <f>IF(SUM('%удовл (авто)'!U99:U101)&gt;0,1,0)</f>
        <v>0</v>
      </c>
      <c r="V105" s="76">
        <f>IF(SUM('%удовл (авто)'!V99:V101)&gt;0,1,0)</f>
        <v>0</v>
      </c>
      <c r="W105" s="76">
        <f>IF(SUM('%удовл (авто)'!W99:W101)&gt;0,1,0)</f>
        <v>0</v>
      </c>
      <c r="X105" s="76">
        <f>IF(SUM('%удовл (авто)'!X99:X101)&gt;0,1,0)</f>
        <v>0</v>
      </c>
      <c r="Y105" s="76">
        <f>IF(SUM('%удовл (авто)'!Y99:Y101)&gt;0,1,0)</f>
        <v>0</v>
      </c>
      <c r="Z105" s="76">
        <f>IF(SUM('%удовл (авто)'!Z99:Z101)&gt;0,1,0)</f>
        <v>1</v>
      </c>
      <c r="AA105" s="76">
        <f>IF(SUM('%удовл (авто)'!AA99:AA101)&gt;0,1,0)</f>
        <v>0</v>
      </c>
      <c r="AB105" s="76">
        <f>IF(SUM('%удовл (авто)'!AB99:AB101)&gt;0,1,0)</f>
        <v>0</v>
      </c>
      <c r="AC105" s="101">
        <f>IF(SUM('%удовл (авто)'!AC99:AC101)&gt;0,1,0)</f>
        <v>0</v>
      </c>
    </row>
    <row r="106" spans="1:29" x14ac:dyDescent="0.25">
      <c r="A106" s="66"/>
      <c r="B106" s="241"/>
      <c r="C106" s="90" t="s">
        <v>443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102"/>
    </row>
    <row r="107" spans="1:29" ht="15.75" thickBot="1" x14ac:dyDescent="0.3">
      <c r="A107" s="66"/>
      <c r="B107" s="242"/>
      <c r="C107" s="9" t="s">
        <v>444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103"/>
    </row>
    <row r="108" spans="1:29" x14ac:dyDescent="0.25">
      <c r="A108" s="66"/>
      <c r="B108" s="240" t="s">
        <v>467</v>
      </c>
      <c r="C108" s="89" t="s">
        <v>442</v>
      </c>
      <c r="D108" s="76">
        <f>IF(SUM('%удовл (авто)'!D102:D104)&gt;0,1,0)</f>
        <v>0</v>
      </c>
      <c r="E108" s="76">
        <f>IF(SUM('%удовл (авто)'!E102:E104)&gt;0,1,0)</f>
        <v>0</v>
      </c>
      <c r="F108" s="76">
        <f>IF(SUM('%удовл (авто)'!F102:F104)&gt;0,1,0)</f>
        <v>0</v>
      </c>
      <c r="G108" s="76">
        <f>IF(SUM('%удовл (авто)'!G102:G104)&gt;0,1,0)</f>
        <v>0</v>
      </c>
      <c r="H108" s="76">
        <f>IF(SUM('%удовл (авто)'!H102:H104)&gt;0,1,0)</f>
        <v>0</v>
      </c>
      <c r="I108" s="76">
        <f>IF(SUM('%удовл (авто)'!I102:I104)&gt;0,1,0)</f>
        <v>0</v>
      </c>
      <c r="J108" s="76">
        <f>IF(SUM('%удовл (авто)'!J102:J104)&gt;0,1,0)</f>
        <v>0</v>
      </c>
      <c r="K108" s="76">
        <f>IF(SUM('%удовл (авто)'!K102:K104)&gt;0,1,0)</f>
        <v>0</v>
      </c>
      <c r="L108" s="76">
        <f>IF(SUM('%удовл (авто)'!L102:L104)&gt;0,1,0)</f>
        <v>0</v>
      </c>
      <c r="M108" s="76">
        <f>IF(SUM('%удовл (авто)'!M102:M104)&gt;0,1,0)</f>
        <v>0</v>
      </c>
      <c r="N108" s="76">
        <f>IF(SUM('%удовл (авто)'!N102:N104)&gt;0,1,0)</f>
        <v>0</v>
      </c>
      <c r="O108" s="76">
        <f>IF(SUM('%удовл (авто)'!O102:O104)&gt;0,1,0)</f>
        <v>0</v>
      </c>
      <c r="P108" s="76">
        <f>IF(SUM('%удовл (авто)'!P102:P104)&gt;0,1,0)</f>
        <v>0</v>
      </c>
      <c r="Q108" s="76">
        <f>IF(SUM('%удовл (авто)'!Q102:Q104)&gt;0,1,0)</f>
        <v>0</v>
      </c>
      <c r="R108" s="76">
        <f>IF(SUM('%удовл (авто)'!R102:R104)&gt;0,1,0)</f>
        <v>0</v>
      </c>
      <c r="S108" s="76">
        <f>IF(SUM('%удовл (авто)'!S102:S104)&gt;0,1,0)</f>
        <v>0</v>
      </c>
      <c r="T108" s="76">
        <f>IF(SUM('%удовл (авто)'!T102:T104)&gt;0,1,0)</f>
        <v>0</v>
      </c>
      <c r="U108" s="76">
        <f>IF(SUM('%удовл (авто)'!U102:U104)&gt;0,1,0)</f>
        <v>0</v>
      </c>
      <c r="V108" s="76">
        <f>IF(SUM('%удовл (авто)'!V102:V104)&gt;0,1,0)</f>
        <v>0</v>
      </c>
      <c r="W108" s="76">
        <f>IF(SUM('%удовл (авто)'!W102:W104)&gt;0,1,0)</f>
        <v>0</v>
      </c>
      <c r="X108" s="76">
        <f>IF(SUM('%удовл (авто)'!X102:X104)&gt;0,1,0)</f>
        <v>0</v>
      </c>
      <c r="Y108" s="76">
        <f>IF(SUM('%удовл (авто)'!Y102:Y104)&gt;0,1,0)</f>
        <v>0</v>
      </c>
      <c r="Z108" s="76">
        <f>IF(SUM('%удовл (авто)'!Z102:Z104)&gt;0,1,0)</f>
        <v>1</v>
      </c>
      <c r="AA108" s="76">
        <f>IF(SUM('%удовл (авто)'!AA102:AA104)&gt;0,1,0)</f>
        <v>0</v>
      </c>
      <c r="AB108" s="76">
        <f>IF(SUM('%удовл (авто)'!AB102:AB104)&gt;0,1,0)</f>
        <v>0</v>
      </c>
      <c r="AC108" s="101">
        <f>IF(SUM('%удовл (авто)'!AC102:AC104)&gt;0,1,0)</f>
        <v>0</v>
      </c>
    </row>
    <row r="109" spans="1:29" x14ac:dyDescent="0.25">
      <c r="A109" s="66"/>
      <c r="B109" s="241"/>
      <c r="C109" s="90" t="s">
        <v>443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102"/>
    </row>
    <row r="110" spans="1:29" ht="15.75" thickBot="1" x14ac:dyDescent="0.3">
      <c r="A110" s="66"/>
      <c r="B110" s="242"/>
      <c r="C110" s="9" t="s">
        <v>444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103"/>
    </row>
    <row r="111" spans="1:29" x14ac:dyDescent="0.25">
      <c r="A111" s="66"/>
      <c r="B111" s="240" t="s">
        <v>468</v>
      </c>
      <c r="C111" s="89" t="s">
        <v>442</v>
      </c>
      <c r="D111" s="76">
        <f>IF(SUM('%удовл (авто)'!D105:D107)&gt;0,1,0)</f>
        <v>0</v>
      </c>
      <c r="E111" s="76">
        <f>IF(SUM('%удовл (авто)'!E105:E107)&gt;0,1,0)</f>
        <v>0</v>
      </c>
      <c r="F111" s="76">
        <f>IF(SUM('%удовл (авто)'!F105:F107)&gt;0,1,0)</f>
        <v>0</v>
      </c>
      <c r="G111" s="76">
        <f>IF(SUM('%удовл (авто)'!G105:G107)&gt;0,1,0)</f>
        <v>0</v>
      </c>
      <c r="H111" s="76">
        <f>IF(SUM('%удовл (авто)'!H105:H107)&gt;0,1,0)</f>
        <v>0</v>
      </c>
      <c r="I111" s="76">
        <f>IF(SUM('%удовл (авто)'!I105:I107)&gt;0,1,0)</f>
        <v>0</v>
      </c>
      <c r="J111" s="76">
        <f>IF(SUM('%удовл (авто)'!J105:J107)&gt;0,1,0)</f>
        <v>0</v>
      </c>
      <c r="K111" s="76">
        <f>IF(SUM('%удовл (авто)'!K105:K107)&gt;0,1,0)</f>
        <v>0</v>
      </c>
      <c r="L111" s="76">
        <f>IF(SUM('%удовл (авто)'!L105:L107)&gt;0,1,0)</f>
        <v>0</v>
      </c>
      <c r="M111" s="76">
        <f>IF(SUM('%удовл (авто)'!M105:M107)&gt;0,1,0)</f>
        <v>0</v>
      </c>
      <c r="N111" s="76">
        <f>IF(SUM('%удовл (авто)'!N105:N107)&gt;0,1,0)</f>
        <v>0</v>
      </c>
      <c r="O111" s="76">
        <f>IF(SUM('%удовл (авто)'!O105:O107)&gt;0,1,0)</f>
        <v>0</v>
      </c>
      <c r="P111" s="76">
        <f>IF(SUM('%удовл (авто)'!P105:P107)&gt;0,1,0)</f>
        <v>0</v>
      </c>
      <c r="Q111" s="76">
        <f>IF(SUM('%удовл (авто)'!Q105:Q107)&gt;0,1,0)</f>
        <v>0</v>
      </c>
      <c r="R111" s="76">
        <f>IF(SUM('%удовл (авто)'!R105:R107)&gt;0,1,0)</f>
        <v>0</v>
      </c>
      <c r="S111" s="76">
        <f>IF(SUM('%удовл (авто)'!S105:S107)&gt;0,1,0)</f>
        <v>0</v>
      </c>
      <c r="T111" s="76">
        <f>IF(SUM('%удовл (авто)'!T105:T107)&gt;0,1,0)</f>
        <v>0</v>
      </c>
      <c r="U111" s="76">
        <f>IF(SUM('%удовл (авто)'!U105:U107)&gt;0,1,0)</f>
        <v>0</v>
      </c>
      <c r="V111" s="76">
        <f>IF(SUM('%удовл (авто)'!V105:V107)&gt;0,1,0)</f>
        <v>0</v>
      </c>
      <c r="W111" s="76">
        <f>IF(SUM('%удовл (авто)'!W105:W107)&gt;0,1,0)</f>
        <v>0</v>
      </c>
      <c r="X111" s="76">
        <f>IF(SUM('%удовл (авто)'!X105:X107)&gt;0,1,0)</f>
        <v>0</v>
      </c>
      <c r="Y111" s="76">
        <f>IF(SUM('%удовл (авто)'!Y105:Y107)&gt;0,1,0)</f>
        <v>0</v>
      </c>
      <c r="Z111" s="76">
        <f>IF(SUM('%удовл (авто)'!Z105:Z107)&gt;0,1,0)</f>
        <v>0</v>
      </c>
      <c r="AA111" s="76">
        <f>IF(SUM('%удовл (авто)'!AA105:AA107)&gt;0,1,0)</f>
        <v>0</v>
      </c>
      <c r="AB111" s="76">
        <f>IF(SUM('%удовл (авто)'!AB105:AB107)&gt;0,1,0)</f>
        <v>1</v>
      </c>
      <c r="AC111" s="101">
        <f>IF(SUM('%удовл (авто)'!AC105:AC107)&gt;0,1,0)</f>
        <v>0</v>
      </c>
    </row>
    <row r="112" spans="1:29" x14ac:dyDescent="0.25">
      <c r="A112" s="66"/>
      <c r="B112" s="241"/>
      <c r="C112" s="90" t="s">
        <v>443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102"/>
    </row>
    <row r="113" spans="1:29" ht="15.75" thickBot="1" x14ac:dyDescent="0.3">
      <c r="A113" s="66"/>
      <c r="B113" s="242"/>
      <c r="C113" s="9" t="s">
        <v>444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103"/>
    </row>
    <row r="114" spans="1:29" x14ac:dyDescent="0.25">
      <c r="A114" s="66"/>
      <c r="B114" s="240" t="s">
        <v>469</v>
      </c>
      <c r="C114" s="89" t="s">
        <v>442</v>
      </c>
      <c r="D114" s="76">
        <f>IF(SUM('%удовл (авто)'!D108:D110)&gt;0,1,0)</f>
        <v>0</v>
      </c>
      <c r="E114" s="76">
        <f>IF(SUM('%удовл (авто)'!E108:E110)&gt;0,1,0)</f>
        <v>0</v>
      </c>
      <c r="F114" s="76">
        <f>IF(SUM('%удовл (авто)'!F108:F110)&gt;0,1,0)</f>
        <v>0</v>
      </c>
      <c r="G114" s="76">
        <f>IF(SUM('%удовл (авто)'!G108:G110)&gt;0,1,0)</f>
        <v>0</v>
      </c>
      <c r="H114" s="76">
        <f>IF(SUM('%удовл (авто)'!H108:H110)&gt;0,1,0)</f>
        <v>0</v>
      </c>
      <c r="I114" s="76">
        <f>IF(SUM('%удовл (авто)'!I108:I110)&gt;0,1,0)</f>
        <v>0</v>
      </c>
      <c r="J114" s="76">
        <f>IF(SUM('%удовл (авто)'!J108:J110)&gt;0,1,0)</f>
        <v>0</v>
      </c>
      <c r="K114" s="76">
        <f>IF(SUM('%удовл (авто)'!K108:K110)&gt;0,1,0)</f>
        <v>0</v>
      </c>
      <c r="L114" s="76">
        <f>IF(SUM('%удовл (авто)'!L108:L110)&gt;0,1,0)</f>
        <v>0</v>
      </c>
      <c r="M114" s="76">
        <f>IF(SUM('%удовл (авто)'!M108:M110)&gt;0,1,0)</f>
        <v>0</v>
      </c>
      <c r="N114" s="76">
        <f>IF(SUM('%удовл (авто)'!N108:N110)&gt;0,1,0)</f>
        <v>0</v>
      </c>
      <c r="O114" s="76">
        <f>IF(SUM('%удовл (авто)'!O108:O110)&gt;0,1,0)</f>
        <v>0</v>
      </c>
      <c r="P114" s="76">
        <f>IF(SUM('%удовл (авто)'!P108:P110)&gt;0,1,0)</f>
        <v>0</v>
      </c>
      <c r="Q114" s="76">
        <f>IF(SUM('%удовл (авто)'!Q108:Q110)&gt;0,1,0)</f>
        <v>0</v>
      </c>
      <c r="R114" s="76">
        <f>IF(SUM('%удовл (авто)'!R108:R110)&gt;0,1,0)</f>
        <v>0</v>
      </c>
      <c r="S114" s="76">
        <f>IF(SUM('%удовл (авто)'!S108:S110)&gt;0,1,0)</f>
        <v>0</v>
      </c>
      <c r="T114" s="76">
        <f>IF(SUM('%удовл (авто)'!T108:T110)&gt;0,1,0)</f>
        <v>0</v>
      </c>
      <c r="U114" s="76">
        <f>IF(SUM('%удовл (авто)'!U108:U110)&gt;0,1,0)</f>
        <v>0</v>
      </c>
      <c r="V114" s="76">
        <f>IF(SUM('%удовл (авто)'!V108:V110)&gt;0,1,0)</f>
        <v>0</v>
      </c>
      <c r="W114" s="76">
        <f>IF(SUM('%удовл (авто)'!W108:W110)&gt;0,1,0)</f>
        <v>0</v>
      </c>
      <c r="X114" s="76">
        <f>IF(SUM('%удовл (авто)'!X108:X110)&gt;0,1,0)</f>
        <v>0</v>
      </c>
      <c r="Y114" s="76">
        <f>IF(SUM('%удовл (авто)'!Y108:Y110)&gt;0,1,0)</f>
        <v>0</v>
      </c>
      <c r="Z114" s="76">
        <f>IF(SUM('%удовл (авто)'!Z108:Z110)&gt;0,1,0)</f>
        <v>0</v>
      </c>
      <c r="AA114" s="76">
        <f>IF(SUM('%удовл (авто)'!AA108:AA110)&gt;0,1,0)</f>
        <v>0</v>
      </c>
      <c r="AB114" s="76">
        <f>IF(SUM('%удовл (авто)'!AB108:AB110)&gt;0,1,0)</f>
        <v>0</v>
      </c>
      <c r="AC114" s="101">
        <f>IF(SUM('%удовл (авто)'!AC108:AC110)&gt;0,1,0)</f>
        <v>1</v>
      </c>
    </row>
    <row r="115" spans="1:29" x14ac:dyDescent="0.25">
      <c r="A115" s="66"/>
      <c r="B115" s="241"/>
      <c r="C115" s="90" t="s">
        <v>443</v>
      </c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102"/>
    </row>
    <row r="116" spans="1:29" ht="15.75" thickBot="1" x14ac:dyDescent="0.3">
      <c r="A116" s="66"/>
      <c r="B116" s="242"/>
      <c r="C116" s="9" t="s">
        <v>444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103"/>
    </row>
    <row r="117" spans="1:29" x14ac:dyDescent="0.25">
      <c r="A117" s="66"/>
      <c r="B117" s="240" t="s">
        <v>470</v>
      </c>
      <c r="C117" s="89" t="s">
        <v>442</v>
      </c>
      <c r="D117" s="76">
        <f>IF(SUM('%удовл (авто)'!D111:D113)&gt;0,1,0)</f>
        <v>0</v>
      </c>
      <c r="E117" s="76">
        <f>IF(SUM('%удовл (авто)'!E111:E113)&gt;0,1,0)</f>
        <v>0</v>
      </c>
      <c r="F117" s="76">
        <f>IF(SUM('%удовл (авто)'!F111:F113)&gt;0,1,0)</f>
        <v>0</v>
      </c>
      <c r="G117" s="76">
        <f>IF(SUM('%удовл (авто)'!G111:G113)&gt;0,1,0)</f>
        <v>0</v>
      </c>
      <c r="H117" s="76">
        <f>IF(SUM('%удовл (авто)'!H111:H113)&gt;0,1,0)</f>
        <v>0</v>
      </c>
      <c r="I117" s="76">
        <f>IF(SUM('%удовл (авто)'!I111:I113)&gt;0,1,0)</f>
        <v>0</v>
      </c>
      <c r="J117" s="76">
        <f>IF(SUM('%удовл (авто)'!J111:J113)&gt;0,1,0)</f>
        <v>0</v>
      </c>
      <c r="K117" s="76">
        <f>IF(SUM('%удовл (авто)'!K111:K113)&gt;0,1,0)</f>
        <v>0</v>
      </c>
      <c r="L117" s="76">
        <f>IF(SUM('%удовл (авто)'!L111:L113)&gt;0,1,0)</f>
        <v>0</v>
      </c>
      <c r="M117" s="76">
        <f>IF(SUM('%удовл (авто)'!M111:M113)&gt;0,1,0)</f>
        <v>0</v>
      </c>
      <c r="N117" s="76">
        <f>IF(SUM('%удовл (авто)'!N111:N113)&gt;0,1,0)</f>
        <v>0</v>
      </c>
      <c r="O117" s="76">
        <f>IF(SUM('%удовл (авто)'!O111:O113)&gt;0,1,0)</f>
        <v>0</v>
      </c>
      <c r="P117" s="76">
        <f>IF(SUM('%удовл (авто)'!P111:P113)&gt;0,1,0)</f>
        <v>0</v>
      </c>
      <c r="Q117" s="76">
        <f>IF(SUM('%удовл (авто)'!Q111:Q113)&gt;0,1,0)</f>
        <v>0</v>
      </c>
      <c r="R117" s="76">
        <f>IF(SUM('%удовл (авто)'!R111:R113)&gt;0,1,0)</f>
        <v>0</v>
      </c>
      <c r="S117" s="76">
        <f>IF(SUM('%удовл (авто)'!S111:S113)&gt;0,1,0)</f>
        <v>0</v>
      </c>
      <c r="T117" s="76">
        <f>IF(SUM('%удовл (авто)'!T111:T113)&gt;0,1,0)</f>
        <v>0</v>
      </c>
      <c r="U117" s="76">
        <f>IF(SUM('%удовл (авто)'!U111:U113)&gt;0,1,0)</f>
        <v>0</v>
      </c>
      <c r="V117" s="76">
        <f>IF(SUM('%удовл (авто)'!V111:V113)&gt;0,1,0)</f>
        <v>0</v>
      </c>
      <c r="W117" s="76">
        <f>IF(SUM('%удовл (авто)'!W111:W113)&gt;0,1,0)</f>
        <v>0</v>
      </c>
      <c r="X117" s="76">
        <f>IF(SUM('%удовл (авто)'!X111:X113)&gt;0,1,0)</f>
        <v>0</v>
      </c>
      <c r="Y117" s="76">
        <f>IF(SUM('%удовл (авто)'!Y111:Y113)&gt;0,1,0)</f>
        <v>0</v>
      </c>
      <c r="Z117" s="76">
        <f>IF(SUM('%удовл (авто)'!Z111:Z113)&gt;0,1,0)</f>
        <v>0</v>
      </c>
      <c r="AA117" s="76">
        <f>IF(SUM('%удовл (авто)'!AA111:AA113)&gt;0,1,0)</f>
        <v>1</v>
      </c>
      <c r="AB117" s="76">
        <f>IF(SUM('%удовл (авто)'!AB111:AB113)&gt;0,1,0)</f>
        <v>0</v>
      </c>
      <c r="AC117" s="101">
        <f>IF(SUM('%удовл (авто)'!AC111:AC113)&gt;0,1,0)</f>
        <v>0</v>
      </c>
    </row>
    <row r="118" spans="1:29" x14ac:dyDescent="0.25">
      <c r="A118" s="66"/>
      <c r="B118" s="241"/>
      <c r="C118" s="90" t="s">
        <v>443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102"/>
    </row>
    <row r="119" spans="1:29" ht="15.75" thickBot="1" x14ac:dyDescent="0.3">
      <c r="A119" s="66"/>
      <c r="B119" s="242"/>
      <c r="C119" s="9" t="s">
        <v>444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103"/>
    </row>
    <row r="120" spans="1:29" x14ac:dyDescent="0.25">
      <c r="A120" s="66"/>
      <c r="B120" s="240" t="s">
        <v>471</v>
      </c>
      <c r="C120" s="89" t="s">
        <v>442</v>
      </c>
      <c r="D120" s="76">
        <f>IF(SUM('%удовл (авто)'!D114:D116)&gt;0,1,0)</f>
        <v>0</v>
      </c>
      <c r="E120" s="76">
        <f>IF(SUM('%удовл (авто)'!E114:E116)&gt;0,1,0)</f>
        <v>0</v>
      </c>
      <c r="F120" s="76">
        <f>IF(SUM('%удовл (авто)'!F114:F116)&gt;0,1,0)</f>
        <v>0</v>
      </c>
      <c r="G120" s="76">
        <f>IF(SUM('%удовл (авто)'!G114:G116)&gt;0,1,0)</f>
        <v>0</v>
      </c>
      <c r="H120" s="76">
        <f>IF(SUM('%удовл (авто)'!H114:H116)&gt;0,1,0)</f>
        <v>0</v>
      </c>
      <c r="I120" s="76">
        <f>IF(SUM('%удовл (авто)'!I114:I116)&gt;0,1,0)</f>
        <v>0</v>
      </c>
      <c r="J120" s="76">
        <f>IF(SUM('%удовл (авто)'!J114:J116)&gt;0,1,0)</f>
        <v>0</v>
      </c>
      <c r="K120" s="76">
        <f>IF(SUM('%удовл (авто)'!K114:K116)&gt;0,1,0)</f>
        <v>0</v>
      </c>
      <c r="L120" s="76">
        <f>IF(SUM('%удовл (авто)'!L114:L116)&gt;0,1,0)</f>
        <v>0</v>
      </c>
      <c r="M120" s="76">
        <f>IF(SUM('%удовл (авто)'!M114:M116)&gt;0,1,0)</f>
        <v>0</v>
      </c>
      <c r="N120" s="76">
        <f>IF(SUM('%удовл (авто)'!N114:N116)&gt;0,1,0)</f>
        <v>0</v>
      </c>
      <c r="O120" s="76">
        <f>IF(SUM('%удовл (авто)'!O114:O116)&gt;0,1,0)</f>
        <v>0</v>
      </c>
      <c r="P120" s="76">
        <f>IF(SUM('%удовл (авто)'!P114:P116)&gt;0,1,0)</f>
        <v>0</v>
      </c>
      <c r="Q120" s="76">
        <f>IF(SUM('%удовл (авто)'!Q114:Q116)&gt;0,1,0)</f>
        <v>0</v>
      </c>
      <c r="R120" s="76">
        <f>IF(SUM('%удовл (авто)'!R114:R116)&gt;0,1,0)</f>
        <v>0</v>
      </c>
      <c r="S120" s="76">
        <f>IF(SUM('%удовл (авто)'!S114:S116)&gt;0,1,0)</f>
        <v>0</v>
      </c>
      <c r="T120" s="76">
        <f>IF(SUM('%удовл (авто)'!T114:T116)&gt;0,1,0)</f>
        <v>0</v>
      </c>
      <c r="U120" s="76">
        <f>IF(SUM('%удовл (авто)'!U114:U116)&gt;0,1,0)</f>
        <v>0</v>
      </c>
      <c r="V120" s="76">
        <f>IF(SUM('%удовл (авто)'!V114:V116)&gt;0,1,0)</f>
        <v>0</v>
      </c>
      <c r="W120" s="76">
        <f>IF(SUM('%удовл (авто)'!W114:W116)&gt;0,1,0)</f>
        <v>0</v>
      </c>
      <c r="X120" s="76">
        <f>IF(SUM('%удовл (авто)'!X114:X116)&gt;0,1,0)</f>
        <v>0</v>
      </c>
      <c r="Y120" s="76">
        <f>IF(SUM('%удовл (авто)'!Y114:Y116)&gt;0,1,0)</f>
        <v>0</v>
      </c>
      <c r="Z120" s="76">
        <f>IF(SUM('%удовл (авто)'!Z114:Z116)&gt;0,1,0)</f>
        <v>0</v>
      </c>
      <c r="AA120" s="76">
        <f>IF(SUM('%удовл (авто)'!AA114:AA116)&gt;0,1,0)</f>
        <v>0</v>
      </c>
      <c r="AB120" s="76">
        <f>IF(SUM('%удовл (авто)'!AB114:AB116)&gt;0,1,0)</f>
        <v>0</v>
      </c>
      <c r="AC120" s="101">
        <f>IF(SUM('%удовл (авто)'!AC114:AC116)&gt;0,1,0)</f>
        <v>0</v>
      </c>
    </row>
    <row r="121" spans="1:29" x14ac:dyDescent="0.25">
      <c r="A121" s="66"/>
      <c r="B121" s="241"/>
      <c r="C121" s="90" t="s">
        <v>443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102"/>
    </row>
    <row r="122" spans="1:29" ht="15.75" thickBot="1" x14ac:dyDescent="0.3">
      <c r="A122" s="66"/>
      <c r="B122" s="242"/>
      <c r="C122" s="9" t="s">
        <v>444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103"/>
    </row>
    <row r="123" spans="1:29" x14ac:dyDescent="0.25">
      <c r="A123" s="66"/>
      <c r="B123" s="240" t="s">
        <v>472</v>
      </c>
      <c r="C123" s="89" t="s">
        <v>442</v>
      </c>
      <c r="D123" s="76">
        <f>IF(SUM('%удовл (авто)'!D117:D119)&gt;0,1,0)</f>
        <v>1</v>
      </c>
      <c r="E123" s="76">
        <f>IF(SUM('%удовл (авто)'!E117:E119)&gt;0,1,0)</f>
        <v>0</v>
      </c>
      <c r="F123" s="76">
        <f>IF(SUM('%удовл (авто)'!F117:F119)&gt;0,1,0)</f>
        <v>0</v>
      </c>
      <c r="G123" s="76">
        <f>IF(SUM('%удовл (авто)'!G117:G119)&gt;0,1,0)</f>
        <v>0</v>
      </c>
      <c r="H123" s="76">
        <f>IF(SUM('%удовл (авто)'!H117:H119)&gt;0,1,0)</f>
        <v>0</v>
      </c>
      <c r="I123" s="76">
        <f>IF(SUM('%удовл (авто)'!I117:I119)&gt;0,1,0)</f>
        <v>0</v>
      </c>
      <c r="J123" s="76">
        <f>IF(SUM('%удовл (авто)'!J117:J119)&gt;0,1,0)</f>
        <v>0</v>
      </c>
      <c r="K123" s="76">
        <f>IF(SUM('%удовл (авто)'!K117:K119)&gt;0,1,0)</f>
        <v>0</v>
      </c>
      <c r="L123" s="76">
        <f>IF(SUM('%удовл (авто)'!L117:L119)&gt;0,1,0)</f>
        <v>0</v>
      </c>
      <c r="M123" s="76">
        <f>IF(SUM('%удовл (авто)'!M117:M119)&gt;0,1,0)</f>
        <v>0</v>
      </c>
      <c r="N123" s="76">
        <f>IF(SUM('%удовл (авто)'!N117:N119)&gt;0,1,0)</f>
        <v>0</v>
      </c>
      <c r="O123" s="76">
        <f>IF(SUM('%удовл (авто)'!O117:O119)&gt;0,1,0)</f>
        <v>0</v>
      </c>
      <c r="P123" s="76">
        <f>IF(SUM('%удовл (авто)'!P117:P119)&gt;0,1,0)</f>
        <v>0</v>
      </c>
      <c r="Q123" s="76">
        <f>IF(SUM('%удовл (авто)'!Q117:Q119)&gt;0,1,0)</f>
        <v>0</v>
      </c>
      <c r="R123" s="76">
        <f>IF(SUM('%удовл (авто)'!R117:R119)&gt;0,1,0)</f>
        <v>0</v>
      </c>
      <c r="S123" s="76">
        <f>IF(SUM('%удовл (авто)'!S117:S119)&gt;0,1,0)</f>
        <v>0</v>
      </c>
      <c r="T123" s="76">
        <f>IF(SUM('%удовл (авто)'!T117:T119)&gt;0,1,0)</f>
        <v>0</v>
      </c>
      <c r="U123" s="76">
        <f>IF(SUM('%удовл (авто)'!U117:U119)&gt;0,1,0)</f>
        <v>0</v>
      </c>
      <c r="V123" s="76">
        <f>IF(SUM('%удовл (авто)'!V117:V119)&gt;0,1,0)</f>
        <v>0</v>
      </c>
      <c r="W123" s="76">
        <f>IF(SUM('%удовл (авто)'!W117:W119)&gt;0,1,0)</f>
        <v>0</v>
      </c>
      <c r="X123" s="76">
        <f>IF(SUM('%удовл (авто)'!X117:X119)&gt;0,1,0)</f>
        <v>0</v>
      </c>
      <c r="Y123" s="76">
        <f>IF(SUM('%удовл (авто)'!Y117:Y119)&gt;0,1,0)</f>
        <v>0</v>
      </c>
      <c r="Z123" s="76">
        <f>IF(SUM('%удовл (авто)'!Z117:Z119)&gt;0,1,0)</f>
        <v>0</v>
      </c>
      <c r="AA123" s="76">
        <f>IF(SUM('%удовл (авто)'!AA117:AA119)&gt;0,1,0)</f>
        <v>0</v>
      </c>
      <c r="AB123" s="76">
        <f>IF(SUM('%удовл (авто)'!AB117:AB119)&gt;0,1,0)</f>
        <v>0</v>
      </c>
      <c r="AC123" s="101">
        <f>IF(SUM('%удовл (авто)'!AC117:AC119)&gt;0,1,0)</f>
        <v>0</v>
      </c>
    </row>
    <row r="124" spans="1:29" x14ac:dyDescent="0.25">
      <c r="A124" s="66"/>
      <c r="B124" s="241"/>
      <c r="C124" s="90" t="s">
        <v>443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102"/>
    </row>
    <row r="125" spans="1:29" ht="15.75" thickBot="1" x14ac:dyDescent="0.3">
      <c r="A125" s="66"/>
      <c r="B125" s="242"/>
      <c r="C125" s="9" t="s">
        <v>444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103"/>
    </row>
    <row r="126" spans="1:29" x14ac:dyDescent="0.25">
      <c r="A126" s="66"/>
      <c r="B126" s="240" t="s">
        <v>473</v>
      </c>
      <c r="C126" s="89" t="s">
        <v>442</v>
      </c>
      <c r="D126" s="76">
        <f>IF(SUM('%удовл (авто)'!D120:D122)&gt;0,1,0)</f>
        <v>0</v>
      </c>
      <c r="E126" s="76">
        <f>IF(SUM('%удовл (авто)'!E120:E122)&gt;0,1,0)</f>
        <v>1</v>
      </c>
      <c r="F126" s="76">
        <f>IF(SUM('%удовл (авто)'!F120:F122)&gt;0,1,0)</f>
        <v>0</v>
      </c>
      <c r="G126" s="76">
        <f>IF(SUM('%удовл (авто)'!G120:G122)&gt;0,1,0)</f>
        <v>0</v>
      </c>
      <c r="H126" s="76">
        <f>IF(SUM('%удовл (авто)'!H120:H122)&gt;0,1,0)</f>
        <v>0</v>
      </c>
      <c r="I126" s="76">
        <f>IF(SUM('%удовл (авто)'!I120:I122)&gt;0,1,0)</f>
        <v>0</v>
      </c>
      <c r="J126" s="76">
        <f>IF(SUM('%удовл (авто)'!J120:J122)&gt;0,1,0)</f>
        <v>0</v>
      </c>
      <c r="K126" s="76">
        <f>IF(SUM('%удовл (авто)'!K120:K122)&gt;0,1,0)</f>
        <v>0</v>
      </c>
      <c r="L126" s="76">
        <f>IF(SUM('%удовл (авто)'!L120:L122)&gt;0,1,0)</f>
        <v>0</v>
      </c>
      <c r="M126" s="76">
        <f>IF(SUM('%удовл (авто)'!M120:M122)&gt;0,1,0)</f>
        <v>0</v>
      </c>
      <c r="N126" s="76">
        <f>IF(SUM('%удовл (авто)'!N120:N122)&gt;0,1,0)</f>
        <v>0</v>
      </c>
      <c r="O126" s="76">
        <f>IF(SUM('%удовл (авто)'!O120:O122)&gt;0,1,0)</f>
        <v>0</v>
      </c>
      <c r="P126" s="76">
        <f>IF(SUM('%удовл (авто)'!P120:P122)&gt;0,1,0)</f>
        <v>0</v>
      </c>
      <c r="Q126" s="76">
        <f>IF(SUM('%удовл (авто)'!Q120:Q122)&gt;0,1,0)</f>
        <v>0</v>
      </c>
      <c r="R126" s="76">
        <f>IF(SUM('%удовл (авто)'!R120:R122)&gt;0,1,0)</f>
        <v>0</v>
      </c>
      <c r="S126" s="76">
        <f>IF(SUM('%удовл (авто)'!S120:S122)&gt;0,1,0)</f>
        <v>0</v>
      </c>
      <c r="T126" s="76">
        <f>IF(SUM('%удовл (авто)'!T120:T122)&gt;0,1,0)</f>
        <v>0</v>
      </c>
      <c r="U126" s="76">
        <f>IF(SUM('%удовл (авто)'!U120:U122)&gt;0,1,0)</f>
        <v>0</v>
      </c>
      <c r="V126" s="76">
        <f>IF(SUM('%удовл (авто)'!V120:V122)&gt;0,1,0)</f>
        <v>0</v>
      </c>
      <c r="W126" s="76">
        <f>IF(SUM('%удовл (авто)'!W120:W122)&gt;0,1,0)</f>
        <v>0</v>
      </c>
      <c r="X126" s="76">
        <f>IF(SUM('%удовл (авто)'!X120:X122)&gt;0,1,0)</f>
        <v>0</v>
      </c>
      <c r="Y126" s="76">
        <f>IF(SUM('%удовл (авто)'!Y120:Y122)&gt;0,1,0)</f>
        <v>0</v>
      </c>
      <c r="Z126" s="76">
        <f>IF(SUM('%удовл (авто)'!Z120:Z122)&gt;0,1,0)</f>
        <v>0</v>
      </c>
      <c r="AA126" s="76">
        <f>IF(SUM('%удовл (авто)'!AA120:AA122)&gt;0,1,0)</f>
        <v>0</v>
      </c>
      <c r="AB126" s="76">
        <f>IF(SUM('%удовл (авто)'!AB120:AB122)&gt;0,1,0)</f>
        <v>0</v>
      </c>
      <c r="AC126" s="101">
        <f>IF(SUM('%удовл (авто)'!AC120:AC122)&gt;0,1,0)</f>
        <v>0</v>
      </c>
    </row>
    <row r="127" spans="1:29" x14ac:dyDescent="0.25">
      <c r="A127" s="66"/>
      <c r="B127" s="241"/>
      <c r="C127" s="90" t="s">
        <v>443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102"/>
    </row>
    <row r="128" spans="1:29" ht="15.75" thickBot="1" x14ac:dyDescent="0.3">
      <c r="A128" s="66"/>
      <c r="B128" s="242"/>
      <c r="C128" s="9" t="s">
        <v>444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103"/>
    </row>
    <row r="129" spans="1:29" x14ac:dyDescent="0.25">
      <c r="A129" s="66"/>
      <c r="B129" s="240" t="s">
        <v>474</v>
      </c>
      <c r="C129" s="89" t="s">
        <v>442</v>
      </c>
      <c r="D129" s="76">
        <f>IF(SUM('%удовл (авто)'!D123:D125)&gt;0,1,0)</f>
        <v>0</v>
      </c>
      <c r="E129" s="76">
        <f>IF(SUM('%удовл (авто)'!E123:E125)&gt;0,1,0)</f>
        <v>0</v>
      </c>
      <c r="F129" s="76">
        <f>IF(SUM('%удовл (авто)'!F123:F125)&gt;0,1,0)</f>
        <v>1</v>
      </c>
      <c r="G129" s="76">
        <f>IF(SUM('%удовл (авто)'!G123:G125)&gt;0,1,0)</f>
        <v>0</v>
      </c>
      <c r="H129" s="76">
        <f>IF(SUM('%удовл (авто)'!H123:H125)&gt;0,1,0)</f>
        <v>0</v>
      </c>
      <c r="I129" s="76">
        <f>IF(SUM('%удовл (авто)'!I123:I125)&gt;0,1,0)</f>
        <v>0</v>
      </c>
      <c r="J129" s="76">
        <f>IF(SUM('%удовл (авто)'!J123:J125)&gt;0,1,0)</f>
        <v>0</v>
      </c>
      <c r="K129" s="76">
        <f>IF(SUM('%удовл (авто)'!K123:K125)&gt;0,1,0)</f>
        <v>0</v>
      </c>
      <c r="L129" s="76">
        <f>IF(SUM('%удовл (авто)'!L123:L125)&gt;0,1,0)</f>
        <v>0</v>
      </c>
      <c r="M129" s="76">
        <f>IF(SUM('%удовл (авто)'!M123:M125)&gt;0,1,0)</f>
        <v>0</v>
      </c>
      <c r="N129" s="76">
        <f>IF(SUM('%удовл (авто)'!N123:N125)&gt;0,1,0)</f>
        <v>0</v>
      </c>
      <c r="O129" s="76">
        <f>IF(SUM('%удовл (авто)'!O123:O125)&gt;0,1,0)</f>
        <v>0</v>
      </c>
      <c r="P129" s="76">
        <f>IF(SUM('%удовл (авто)'!P123:P125)&gt;0,1,0)</f>
        <v>0</v>
      </c>
      <c r="Q129" s="76">
        <f>IF(SUM('%удовл (авто)'!Q123:Q125)&gt;0,1,0)</f>
        <v>0</v>
      </c>
      <c r="R129" s="76">
        <f>IF(SUM('%удовл (авто)'!R123:R125)&gt;0,1,0)</f>
        <v>0</v>
      </c>
      <c r="S129" s="76">
        <f>IF(SUM('%удовл (авто)'!S123:S125)&gt;0,1,0)</f>
        <v>0</v>
      </c>
      <c r="T129" s="76">
        <f>IF(SUM('%удовл (авто)'!T123:T125)&gt;0,1,0)</f>
        <v>0</v>
      </c>
      <c r="U129" s="76">
        <f>IF(SUM('%удовл (авто)'!U123:U125)&gt;0,1,0)</f>
        <v>0</v>
      </c>
      <c r="V129" s="76">
        <f>IF(SUM('%удовл (авто)'!V123:V125)&gt;0,1,0)</f>
        <v>0</v>
      </c>
      <c r="W129" s="76">
        <f>IF(SUM('%удовл (авто)'!W123:W125)&gt;0,1,0)</f>
        <v>0</v>
      </c>
      <c r="X129" s="76">
        <f>IF(SUM('%удовл (авто)'!X123:X125)&gt;0,1,0)</f>
        <v>0</v>
      </c>
      <c r="Y129" s="76">
        <f>IF(SUM('%удовл (авто)'!Y123:Y125)&gt;0,1,0)</f>
        <v>0</v>
      </c>
      <c r="Z129" s="76">
        <f>IF(SUM('%удовл (авто)'!Z123:Z125)&gt;0,1,0)</f>
        <v>0</v>
      </c>
      <c r="AA129" s="76">
        <f>IF(SUM('%удовл (авто)'!AA123:AA125)&gt;0,1,0)</f>
        <v>0</v>
      </c>
      <c r="AB129" s="76">
        <f>IF(SUM('%удовл (авто)'!AB123:AB125)&gt;0,1,0)</f>
        <v>0</v>
      </c>
      <c r="AC129" s="101">
        <f>IF(SUM('%удовл (авто)'!AC123:AC125)&gt;0,1,0)</f>
        <v>0</v>
      </c>
    </row>
    <row r="130" spans="1:29" x14ac:dyDescent="0.25">
      <c r="A130" s="66"/>
      <c r="B130" s="241"/>
      <c r="C130" s="90" t="s">
        <v>443</v>
      </c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102"/>
    </row>
    <row r="131" spans="1:29" ht="15.75" thickBot="1" x14ac:dyDescent="0.3">
      <c r="A131" s="66"/>
      <c r="B131" s="242"/>
      <c r="C131" s="9" t="s">
        <v>444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103"/>
    </row>
    <row r="132" spans="1:29" x14ac:dyDescent="0.25">
      <c r="A132" s="66"/>
      <c r="B132" s="240" t="s">
        <v>475</v>
      </c>
      <c r="C132" s="89" t="s">
        <v>442</v>
      </c>
      <c r="D132" s="76">
        <f>IF(SUM('%удовл (авто)'!D126:D128)&gt;0,1,0)</f>
        <v>0</v>
      </c>
      <c r="E132" s="76">
        <f>IF(SUM('%удовл (авто)'!E126:E128)&gt;0,1,0)</f>
        <v>0</v>
      </c>
      <c r="F132" s="76">
        <f>IF(SUM('%удовл (авто)'!F126:F128)&gt;0,1,0)</f>
        <v>0</v>
      </c>
      <c r="G132" s="76">
        <f>IF(SUM('%удовл (авто)'!G126:G128)&gt;0,1,0)</f>
        <v>1</v>
      </c>
      <c r="H132" s="76">
        <f>IF(SUM('%удовл (авто)'!H126:H128)&gt;0,1,0)</f>
        <v>0</v>
      </c>
      <c r="I132" s="76">
        <f>IF(SUM('%удовл (авто)'!I126:I128)&gt;0,1,0)</f>
        <v>0</v>
      </c>
      <c r="J132" s="76">
        <f>IF(SUM('%удовл (авто)'!J126:J128)&gt;0,1,0)</f>
        <v>0</v>
      </c>
      <c r="K132" s="76">
        <f>IF(SUM('%удовл (авто)'!K126:K128)&gt;0,1,0)</f>
        <v>0</v>
      </c>
      <c r="L132" s="76">
        <f>IF(SUM('%удовл (авто)'!L126:L128)&gt;0,1,0)</f>
        <v>0</v>
      </c>
      <c r="M132" s="76">
        <f>IF(SUM('%удовл (авто)'!M126:M128)&gt;0,1,0)</f>
        <v>0</v>
      </c>
      <c r="N132" s="76">
        <f>IF(SUM('%удовл (авто)'!N126:N128)&gt;0,1,0)</f>
        <v>0</v>
      </c>
      <c r="O132" s="76">
        <f>IF(SUM('%удовл (авто)'!O126:O128)&gt;0,1,0)</f>
        <v>0</v>
      </c>
      <c r="P132" s="76">
        <f>IF(SUM('%удовл (авто)'!P126:P128)&gt;0,1,0)</f>
        <v>0</v>
      </c>
      <c r="Q132" s="76">
        <f>IF(SUM('%удовл (авто)'!Q126:Q128)&gt;0,1,0)</f>
        <v>0</v>
      </c>
      <c r="R132" s="76">
        <f>IF(SUM('%удовл (авто)'!R126:R128)&gt;0,1,0)</f>
        <v>0</v>
      </c>
      <c r="S132" s="76">
        <f>IF(SUM('%удовл (авто)'!S126:S128)&gt;0,1,0)</f>
        <v>0</v>
      </c>
      <c r="T132" s="76">
        <f>IF(SUM('%удовл (авто)'!T126:T128)&gt;0,1,0)</f>
        <v>0</v>
      </c>
      <c r="U132" s="76">
        <f>IF(SUM('%удовл (авто)'!U126:U128)&gt;0,1,0)</f>
        <v>0</v>
      </c>
      <c r="V132" s="76">
        <f>IF(SUM('%удовл (авто)'!V126:V128)&gt;0,1,0)</f>
        <v>0</v>
      </c>
      <c r="W132" s="76">
        <f>IF(SUM('%удовл (авто)'!W126:W128)&gt;0,1,0)</f>
        <v>0</v>
      </c>
      <c r="X132" s="76">
        <f>IF(SUM('%удовл (авто)'!X126:X128)&gt;0,1,0)</f>
        <v>0</v>
      </c>
      <c r="Y132" s="76">
        <f>IF(SUM('%удовл (авто)'!Y126:Y128)&gt;0,1,0)</f>
        <v>0</v>
      </c>
      <c r="Z132" s="76">
        <f>IF(SUM('%удовл (авто)'!Z126:Z128)&gt;0,1,0)</f>
        <v>0</v>
      </c>
      <c r="AA132" s="76">
        <f>IF(SUM('%удовл (авто)'!AA126:AA128)&gt;0,1,0)</f>
        <v>0</v>
      </c>
      <c r="AB132" s="76">
        <f>IF(SUM('%удовл (авто)'!AB126:AB128)&gt;0,1,0)</f>
        <v>0</v>
      </c>
      <c r="AC132" s="101">
        <f>IF(SUM('%удовл (авто)'!AC126:AC128)&gt;0,1,0)</f>
        <v>0</v>
      </c>
    </row>
    <row r="133" spans="1:29" x14ac:dyDescent="0.25">
      <c r="A133" s="66"/>
      <c r="B133" s="241"/>
      <c r="C133" s="90" t="s">
        <v>443</v>
      </c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102"/>
    </row>
    <row r="134" spans="1:29" ht="15.75" thickBot="1" x14ac:dyDescent="0.3">
      <c r="A134" s="66"/>
      <c r="B134" s="242"/>
      <c r="C134" s="9" t="s">
        <v>444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103"/>
    </row>
    <row r="135" spans="1:29" x14ac:dyDescent="0.25">
      <c r="A135" s="66"/>
      <c r="B135" s="240" t="s">
        <v>476</v>
      </c>
      <c r="C135" s="89" t="s">
        <v>442</v>
      </c>
      <c r="D135" s="76">
        <f>IF(SUM('%удовл (авто)'!D129:D131)&gt;0,1,0)</f>
        <v>0</v>
      </c>
      <c r="E135" s="76">
        <f>IF(SUM('%удовл (авто)'!E129:E131)&gt;0,1,0)</f>
        <v>0</v>
      </c>
      <c r="F135" s="76">
        <f>IF(SUM('%удовл (авто)'!F129:F131)&gt;0,1,0)</f>
        <v>0</v>
      </c>
      <c r="G135" s="76">
        <f>IF(SUM('%удовл (авто)'!G129:G131)&gt;0,1,0)</f>
        <v>1</v>
      </c>
      <c r="H135" s="76">
        <f>IF(SUM('%удовл (авто)'!H129:H131)&gt;0,1,0)</f>
        <v>0</v>
      </c>
      <c r="I135" s="76">
        <f>IF(SUM('%удовл (авто)'!I129:I131)&gt;0,1,0)</f>
        <v>0</v>
      </c>
      <c r="J135" s="76">
        <f>IF(SUM('%удовл (авто)'!J129:J131)&gt;0,1,0)</f>
        <v>0</v>
      </c>
      <c r="K135" s="76">
        <f>IF(SUM('%удовл (авто)'!K129:K131)&gt;0,1,0)</f>
        <v>0</v>
      </c>
      <c r="L135" s="76">
        <f>IF(SUM('%удовл (авто)'!L129:L131)&gt;0,1,0)</f>
        <v>0</v>
      </c>
      <c r="M135" s="76">
        <f>IF(SUM('%удовл (авто)'!M129:M131)&gt;0,1,0)</f>
        <v>0</v>
      </c>
      <c r="N135" s="76">
        <f>IF(SUM('%удовл (авто)'!N129:N131)&gt;0,1,0)</f>
        <v>0</v>
      </c>
      <c r="O135" s="76">
        <f>IF(SUM('%удовл (авто)'!O129:O131)&gt;0,1,0)</f>
        <v>0</v>
      </c>
      <c r="P135" s="76">
        <f>IF(SUM('%удовл (авто)'!P129:P131)&gt;0,1,0)</f>
        <v>0</v>
      </c>
      <c r="Q135" s="76">
        <f>IF(SUM('%удовл (авто)'!Q129:Q131)&gt;0,1,0)</f>
        <v>0</v>
      </c>
      <c r="R135" s="76">
        <f>IF(SUM('%удовл (авто)'!R129:R131)&gt;0,1,0)</f>
        <v>0</v>
      </c>
      <c r="S135" s="76">
        <f>IF(SUM('%удовл (авто)'!S129:S131)&gt;0,1,0)</f>
        <v>0</v>
      </c>
      <c r="T135" s="76">
        <f>IF(SUM('%удовл (авто)'!T129:T131)&gt;0,1,0)</f>
        <v>0</v>
      </c>
      <c r="U135" s="76">
        <f>IF(SUM('%удовл (авто)'!U129:U131)&gt;0,1,0)</f>
        <v>0</v>
      </c>
      <c r="V135" s="76">
        <f>IF(SUM('%удовл (авто)'!V129:V131)&gt;0,1,0)</f>
        <v>0</v>
      </c>
      <c r="W135" s="76">
        <f>IF(SUM('%удовл (авто)'!W129:W131)&gt;0,1,0)</f>
        <v>0</v>
      </c>
      <c r="X135" s="76">
        <f>IF(SUM('%удовл (авто)'!X129:X131)&gt;0,1,0)</f>
        <v>0</v>
      </c>
      <c r="Y135" s="76">
        <f>IF(SUM('%удовл (авто)'!Y129:Y131)&gt;0,1,0)</f>
        <v>0</v>
      </c>
      <c r="Z135" s="76">
        <f>IF(SUM('%удовл (авто)'!Z129:Z131)&gt;0,1,0)</f>
        <v>0</v>
      </c>
      <c r="AA135" s="76">
        <f>IF(SUM('%удовл (авто)'!AA129:AA131)&gt;0,1,0)</f>
        <v>0</v>
      </c>
      <c r="AB135" s="76">
        <f>IF(SUM('%удовл (авто)'!AB129:AB131)&gt;0,1,0)</f>
        <v>0</v>
      </c>
      <c r="AC135" s="101">
        <f>IF(SUM('%удовл (авто)'!AC129:AC131)&gt;0,1,0)</f>
        <v>0</v>
      </c>
    </row>
    <row r="136" spans="1:29" x14ac:dyDescent="0.25">
      <c r="A136" s="66"/>
      <c r="B136" s="241"/>
      <c r="C136" s="90" t="s">
        <v>443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102"/>
    </row>
    <row r="137" spans="1:29" ht="15.75" thickBot="1" x14ac:dyDescent="0.3">
      <c r="A137" s="66"/>
      <c r="B137" s="242"/>
      <c r="C137" s="9" t="s">
        <v>444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103"/>
    </row>
    <row r="138" spans="1:29" x14ac:dyDescent="0.25">
      <c r="A138" s="66"/>
      <c r="B138" s="240" t="s">
        <v>477</v>
      </c>
      <c r="C138" s="89" t="s">
        <v>442</v>
      </c>
      <c r="D138" s="76">
        <f>IF(SUM('%удовл (авто)'!D132:D134)&gt;0,1,0)</f>
        <v>0</v>
      </c>
      <c r="E138" s="76">
        <f>IF(SUM('%удовл (авто)'!E132:E134)&gt;0,1,0)</f>
        <v>0</v>
      </c>
      <c r="F138" s="76">
        <f>IF(SUM('%удовл (авто)'!F132:F134)&gt;0,1,0)</f>
        <v>0</v>
      </c>
      <c r="G138" s="76">
        <f>IF(SUM('%удовл (авто)'!G132:G134)&gt;0,1,0)</f>
        <v>0</v>
      </c>
      <c r="H138" s="76">
        <f>IF(SUM('%удовл (авто)'!H132:H134)&gt;0,1,0)</f>
        <v>0</v>
      </c>
      <c r="I138" s="76">
        <f>IF(SUM('%удовл (авто)'!I132:I134)&gt;0,1,0)</f>
        <v>1</v>
      </c>
      <c r="J138" s="76">
        <f>IF(SUM('%удовл (авто)'!J132:J134)&gt;0,1,0)</f>
        <v>0</v>
      </c>
      <c r="K138" s="76">
        <f>IF(SUM('%удовл (авто)'!K132:K134)&gt;0,1,0)</f>
        <v>0</v>
      </c>
      <c r="L138" s="76">
        <f>IF(SUM('%удовл (авто)'!L132:L134)&gt;0,1,0)</f>
        <v>0</v>
      </c>
      <c r="M138" s="76">
        <f>IF(SUM('%удовл (авто)'!M132:M134)&gt;0,1,0)</f>
        <v>0</v>
      </c>
      <c r="N138" s="76">
        <f>IF(SUM('%удовл (авто)'!N132:N134)&gt;0,1,0)</f>
        <v>0</v>
      </c>
      <c r="O138" s="76">
        <f>IF(SUM('%удовл (авто)'!O132:O134)&gt;0,1,0)</f>
        <v>0</v>
      </c>
      <c r="P138" s="76">
        <f>IF(SUM('%удовл (авто)'!P132:P134)&gt;0,1,0)</f>
        <v>0</v>
      </c>
      <c r="Q138" s="76">
        <f>IF(SUM('%удовл (авто)'!Q132:Q134)&gt;0,1,0)</f>
        <v>0</v>
      </c>
      <c r="R138" s="76">
        <f>IF(SUM('%удовл (авто)'!R132:R134)&gt;0,1,0)</f>
        <v>0</v>
      </c>
      <c r="S138" s="76">
        <f>IF(SUM('%удовл (авто)'!S132:S134)&gt;0,1,0)</f>
        <v>0</v>
      </c>
      <c r="T138" s="76">
        <f>IF(SUM('%удовл (авто)'!T132:T134)&gt;0,1,0)</f>
        <v>0</v>
      </c>
      <c r="U138" s="76">
        <f>IF(SUM('%удовл (авто)'!U132:U134)&gt;0,1,0)</f>
        <v>0</v>
      </c>
      <c r="V138" s="76">
        <f>IF(SUM('%удовл (авто)'!V132:V134)&gt;0,1,0)</f>
        <v>0</v>
      </c>
      <c r="W138" s="76">
        <f>IF(SUM('%удовл (авто)'!W132:W134)&gt;0,1,0)</f>
        <v>0</v>
      </c>
      <c r="X138" s="76">
        <f>IF(SUM('%удовл (авто)'!X132:X134)&gt;0,1,0)</f>
        <v>0</v>
      </c>
      <c r="Y138" s="76">
        <f>IF(SUM('%удовл (авто)'!Y132:Y134)&gt;0,1,0)</f>
        <v>0</v>
      </c>
      <c r="Z138" s="76">
        <f>IF(SUM('%удовл (авто)'!Z132:Z134)&gt;0,1,0)</f>
        <v>0</v>
      </c>
      <c r="AA138" s="76">
        <f>IF(SUM('%удовл (авто)'!AA132:AA134)&gt;0,1,0)</f>
        <v>0</v>
      </c>
      <c r="AB138" s="76">
        <f>IF(SUM('%удовл (авто)'!AB132:AB134)&gt;0,1,0)</f>
        <v>0</v>
      </c>
      <c r="AC138" s="101">
        <f>IF(SUM('%удовл (авто)'!AC132:AC134)&gt;0,1,0)</f>
        <v>0</v>
      </c>
    </row>
    <row r="139" spans="1:29" x14ac:dyDescent="0.25">
      <c r="A139" s="66"/>
      <c r="B139" s="241"/>
      <c r="C139" s="90" t="s">
        <v>443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102"/>
    </row>
    <row r="140" spans="1:29" ht="15.75" thickBot="1" x14ac:dyDescent="0.3">
      <c r="A140" s="66"/>
      <c r="B140" s="242"/>
      <c r="C140" s="9" t="s">
        <v>444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103"/>
    </row>
    <row r="141" spans="1:29" x14ac:dyDescent="0.25">
      <c r="A141" s="66"/>
      <c r="B141" s="240" t="s">
        <v>478</v>
      </c>
      <c r="C141" s="89" t="s">
        <v>442</v>
      </c>
      <c r="D141" s="76">
        <f>IF(SUM('%удовл (авто)'!D135:D137)&gt;0,1,0)</f>
        <v>0</v>
      </c>
      <c r="E141" s="76">
        <f>IF(SUM('%удовл (авто)'!E135:E137)&gt;0,1,0)</f>
        <v>0</v>
      </c>
      <c r="F141" s="76">
        <f>IF(SUM('%удовл (авто)'!F135:F137)&gt;0,1,0)</f>
        <v>0</v>
      </c>
      <c r="G141" s="76">
        <f>IF(SUM('%удовл (авто)'!G135:G137)&gt;0,1,0)</f>
        <v>0</v>
      </c>
      <c r="H141" s="76">
        <f>IF(SUM('%удовл (авто)'!H135:H137)&gt;0,1,0)</f>
        <v>0</v>
      </c>
      <c r="I141" s="76">
        <f>IF(SUM('%удовл (авто)'!I135:I137)&gt;0,1,0)</f>
        <v>0</v>
      </c>
      <c r="J141" s="76">
        <f>IF(SUM('%удовл (авто)'!J135:J137)&gt;0,1,0)</f>
        <v>1</v>
      </c>
      <c r="K141" s="76">
        <f>IF(SUM('%удовл (авто)'!K135:K137)&gt;0,1,0)</f>
        <v>0</v>
      </c>
      <c r="L141" s="76">
        <f>IF(SUM('%удовл (авто)'!L135:L137)&gt;0,1,0)</f>
        <v>0</v>
      </c>
      <c r="M141" s="76">
        <f>IF(SUM('%удовл (авто)'!M135:M137)&gt;0,1,0)</f>
        <v>0</v>
      </c>
      <c r="N141" s="76">
        <f>IF(SUM('%удовл (авто)'!N135:N137)&gt;0,1,0)</f>
        <v>0</v>
      </c>
      <c r="O141" s="76">
        <f>IF(SUM('%удовл (авто)'!O135:O137)&gt;0,1,0)</f>
        <v>0</v>
      </c>
      <c r="P141" s="76">
        <f>IF(SUM('%удовл (авто)'!P135:P137)&gt;0,1,0)</f>
        <v>0</v>
      </c>
      <c r="Q141" s="76">
        <f>IF(SUM('%удовл (авто)'!Q135:Q137)&gt;0,1,0)</f>
        <v>0</v>
      </c>
      <c r="R141" s="76">
        <f>IF(SUM('%удовл (авто)'!R135:R137)&gt;0,1,0)</f>
        <v>0</v>
      </c>
      <c r="S141" s="76">
        <f>IF(SUM('%удовл (авто)'!S135:S137)&gt;0,1,0)</f>
        <v>0</v>
      </c>
      <c r="T141" s="76">
        <f>IF(SUM('%удовл (авто)'!T135:T137)&gt;0,1,0)</f>
        <v>0</v>
      </c>
      <c r="U141" s="76">
        <f>IF(SUM('%удовл (авто)'!U135:U137)&gt;0,1,0)</f>
        <v>0</v>
      </c>
      <c r="V141" s="76">
        <f>IF(SUM('%удовл (авто)'!V135:V137)&gt;0,1,0)</f>
        <v>0</v>
      </c>
      <c r="W141" s="76">
        <f>IF(SUM('%удовл (авто)'!W135:W137)&gt;0,1,0)</f>
        <v>0</v>
      </c>
      <c r="X141" s="76">
        <f>IF(SUM('%удовл (авто)'!X135:X137)&gt;0,1,0)</f>
        <v>0</v>
      </c>
      <c r="Y141" s="76">
        <f>IF(SUM('%удовл (авто)'!Y135:Y137)&gt;0,1,0)</f>
        <v>0</v>
      </c>
      <c r="Z141" s="76">
        <f>IF(SUM('%удовл (авто)'!Z135:Z137)&gt;0,1,0)</f>
        <v>0</v>
      </c>
      <c r="AA141" s="76">
        <f>IF(SUM('%удовл (авто)'!AA135:AA137)&gt;0,1,0)</f>
        <v>0</v>
      </c>
      <c r="AB141" s="76">
        <f>IF(SUM('%удовл (авто)'!AB135:AB137)&gt;0,1,0)</f>
        <v>0</v>
      </c>
      <c r="AC141" s="101">
        <f>IF(SUM('%удовл (авто)'!AC135:AC137)&gt;0,1,0)</f>
        <v>0</v>
      </c>
    </row>
    <row r="142" spans="1:29" x14ac:dyDescent="0.25">
      <c r="A142" s="66"/>
      <c r="B142" s="241"/>
      <c r="C142" s="90" t="s">
        <v>443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102"/>
    </row>
    <row r="143" spans="1:29" ht="15.75" thickBot="1" x14ac:dyDescent="0.3">
      <c r="A143" s="66"/>
      <c r="B143" s="242"/>
      <c r="C143" s="9" t="s">
        <v>444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103"/>
    </row>
    <row r="144" spans="1:29" x14ac:dyDescent="0.25">
      <c r="A144" s="66"/>
      <c r="B144" s="240" t="s">
        <v>479</v>
      </c>
      <c r="C144" s="89" t="s">
        <v>442</v>
      </c>
      <c r="D144" s="76">
        <f>IF(SUM('%удовл (авто)'!D138:D140)&gt;0,1,0)</f>
        <v>0</v>
      </c>
      <c r="E144" s="76">
        <f>IF(SUM('%удовл (авто)'!E138:E140)&gt;0,1,0)</f>
        <v>0</v>
      </c>
      <c r="F144" s="76">
        <f>IF(SUM('%удовл (авто)'!F138:F140)&gt;0,1,0)</f>
        <v>0</v>
      </c>
      <c r="G144" s="76">
        <f>IF(SUM('%удовл (авто)'!G138:G140)&gt;0,1,0)</f>
        <v>0</v>
      </c>
      <c r="H144" s="76">
        <f>IF(SUM('%удовл (авто)'!H138:H140)&gt;0,1,0)</f>
        <v>0</v>
      </c>
      <c r="I144" s="76">
        <f>IF(SUM('%удовл (авто)'!I138:I140)&gt;0,1,0)</f>
        <v>0</v>
      </c>
      <c r="J144" s="76">
        <f>IF(SUM('%удовл (авто)'!J138:J140)&gt;0,1,0)</f>
        <v>1</v>
      </c>
      <c r="K144" s="76">
        <f>IF(SUM('%удовл (авто)'!K138:K140)&gt;0,1,0)</f>
        <v>0</v>
      </c>
      <c r="L144" s="76">
        <f>IF(SUM('%удовл (авто)'!L138:L140)&gt;0,1,0)</f>
        <v>0</v>
      </c>
      <c r="M144" s="76">
        <f>IF(SUM('%удовл (авто)'!M138:M140)&gt;0,1,0)</f>
        <v>0</v>
      </c>
      <c r="N144" s="76">
        <f>IF(SUM('%удовл (авто)'!N138:N140)&gt;0,1,0)</f>
        <v>0</v>
      </c>
      <c r="O144" s="76">
        <f>IF(SUM('%удовл (авто)'!O138:O140)&gt;0,1,0)</f>
        <v>0</v>
      </c>
      <c r="P144" s="76">
        <f>IF(SUM('%удовл (авто)'!P138:P140)&gt;0,1,0)</f>
        <v>0</v>
      </c>
      <c r="Q144" s="76">
        <f>IF(SUM('%удовл (авто)'!Q138:Q140)&gt;0,1,0)</f>
        <v>0</v>
      </c>
      <c r="R144" s="76">
        <f>IF(SUM('%удовл (авто)'!R138:R140)&gt;0,1,0)</f>
        <v>0</v>
      </c>
      <c r="S144" s="76">
        <f>IF(SUM('%удовл (авто)'!S138:S140)&gt;0,1,0)</f>
        <v>0</v>
      </c>
      <c r="T144" s="76">
        <f>IF(SUM('%удовл (авто)'!T138:T140)&gt;0,1,0)</f>
        <v>0</v>
      </c>
      <c r="U144" s="76">
        <f>IF(SUM('%удовл (авто)'!U138:U140)&gt;0,1,0)</f>
        <v>0</v>
      </c>
      <c r="V144" s="76">
        <f>IF(SUM('%удовл (авто)'!V138:V140)&gt;0,1,0)</f>
        <v>0</v>
      </c>
      <c r="W144" s="76">
        <f>IF(SUM('%удовл (авто)'!W138:W140)&gt;0,1,0)</f>
        <v>0</v>
      </c>
      <c r="X144" s="76">
        <f>IF(SUM('%удовл (авто)'!X138:X140)&gt;0,1,0)</f>
        <v>0</v>
      </c>
      <c r="Y144" s="76">
        <f>IF(SUM('%удовл (авто)'!Y138:Y140)&gt;0,1,0)</f>
        <v>0</v>
      </c>
      <c r="Z144" s="76">
        <f>IF(SUM('%удовл (авто)'!Z138:Z140)&gt;0,1,0)</f>
        <v>0</v>
      </c>
      <c r="AA144" s="76">
        <f>IF(SUM('%удовл (авто)'!AA138:AA140)&gt;0,1,0)</f>
        <v>0</v>
      </c>
      <c r="AB144" s="76">
        <f>IF(SUM('%удовл (авто)'!AB138:AB140)&gt;0,1,0)</f>
        <v>0</v>
      </c>
      <c r="AC144" s="101">
        <f>IF(SUM('%удовл (авто)'!AC138:AC140)&gt;0,1,0)</f>
        <v>0</v>
      </c>
    </row>
    <row r="145" spans="1:29" x14ac:dyDescent="0.25">
      <c r="A145" s="66"/>
      <c r="B145" s="241"/>
      <c r="C145" s="90" t="s">
        <v>443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102"/>
    </row>
    <row r="146" spans="1:29" ht="15.75" thickBot="1" x14ac:dyDescent="0.3">
      <c r="A146" s="66"/>
      <c r="B146" s="242"/>
      <c r="C146" s="9" t="s">
        <v>444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103"/>
    </row>
    <row r="147" spans="1:29" x14ac:dyDescent="0.25">
      <c r="A147" s="66"/>
      <c r="B147" s="240" t="s">
        <v>480</v>
      </c>
      <c r="C147" s="89" t="s">
        <v>442</v>
      </c>
      <c r="D147" s="76">
        <f>IF(SUM('%удовл (авто)'!D141:D143)&gt;0,1,0)</f>
        <v>0</v>
      </c>
      <c r="E147" s="76">
        <f>IF(SUM('%удовл (авто)'!E141:E143)&gt;0,1,0)</f>
        <v>0</v>
      </c>
      <c r="F147" s="76">
        <f>IF(SUM('%удовл (авто)'!F141:F143)&gt;0,1,0)</f>
        <v>0</v>
      </c>
      <c r="G147" s="76">
        <f>IF(SUM('%удовл (авто)'!G141:G143)&gt;0,1,0)</f>
        <v>0</v>
      </c>
      <c r="H147" s="76">
        <f>IF(SUM('%удовл (авто)'!H141:H143)&gt;0,1,0)</f>
        <v>0</v>
      </c>
      <c r="I147" s="76">
        <f>IF(SUM('%удовл (авто)'!I141:I143)&gt;0,1,0)</f>
        <v>0</v>
      </c>
      <c r="J147" s="76">
        <f>IF(SUM('%удовл (авто)'!J141:J143)&gt;0,1,0)</f>
        <v>0</v>
      </c>
      <c r="K147" s="76">
        <f>IF(SUM('%удовл (авто)'!K141:K143)&gt;0,1,0)</f>
        <v>1</v>
      </c>
      <c r="L147" s="76">
        <f>IF(SUM('%удовл (авто)'!L141:L143)&gt;0,1,0)</f>
        <v>0</v>
      </c>
      <c r="M147" s="76">
        <f>IF(SUM('%удовл (авто)'!M141:M143)&gt;0,1,0)</f>
        <v>0</v>
      </c>
      <c r="N147" s="76">
        <f>IF(SUM('%удовл (авто)'!N141:N143)&gt;0,1,0)</f>
        <v>0</v>
      </c>
      <c r="O147" s="76">
        <f>IF(SUM('%удовл (авто)'!O141:O143)&gt;0,1,0)</f>
        <v>0</v>
      </c>
      <c r="P147" s="76">
        <f>IF(SUM('%удовл (авто)'!P141:P143)&gt;0,1,0)</f>
        <v>0</v>
      </c>
      <c r="Q147" s="76">
        <f>IF(SUM('%удовл (авто)'!Q141:Q143)&gt;0,1,0)</f>
        <v>0</v>
      </c>
      <c r="R147" s="76">
        <f>IF(SUM('%удовл (авто)'!R141:R143)&gt;0,1,0)</f>
        <v>0</v>
      </c>
      <c r="S147" s="76">
        <f>IF(SUM('%удовл (авто)'!S141:S143)&gt;0,1,0)</f>
        <v>0</v>
      </c>
      <c r="T147" s="76">
        <f>IF(SUM('%удовл (авто)'!T141:T143)&gt;0,1,0)</f>
        <v>0</v>
      </c>
      <c r="U147" s="76">
        <f>IF(SUM('%удовл (авто)'!U141:U143)&gt;0,1,0)</f>
        <v>0</v>
      </c>
      <c r="V147" s="76">
        <f>IF(SUM('%удовл (авто)'!V141:V143)&gt;0,1,0)</f>
        <v>0</v>
      </c>
      <c r="W147" s="76">
        <f>IF(SUM('%удовл (авто)'!W141:W143)&gt;0,1,0)</f>
        <v>0</v>
      </c>
      <c r="X147" s="76">
        <f>IF(SUM('%удовл (авто)'!X141:X143)&gt;0,1,0)</f>
        <v>0</v>
      </c>
      <c r="Y147" s="76">
        <f>IF(SUM('%удовл (авто)'!Y141:Y143)&gt;0,1,0)</f>
        <v>0</v>
      </c>
      <c r="Z147" s="76">
        <f>IF(SUM('%удовл (авто)'!Z141:Z143)&gt;0,1,0)</f>
        <v>0</v>
      </c>
      <c r="AA147" s="76">
        <f>IF(SUM('%удовл (авто)'!AA141:AA143)&gt;0,1,0)</f>
        <v>0</v>
      </c>
      <c r="AB147" s="76">
        <f>IF(SUM('%удовл (авто)'!AB141:AB143)&gt;0,1,0)</f>
        <v>0</v>
      </c>
      <c r="AC147" s="101">
        <f>IF(SUM('%удовл (авто)'!AC141:AC143)&gt;0,1,0)</f>
        <v>0</v>
      </c>
    </row>
    <row r="148" spans="1:29" x14ac:dyDescent="0.25">
      <c r="A148" s="66"/>
      <c r="B148" s="241"/>
      <c r="C148" s="90" t="s">
        <v>443</v>
      </c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102"/>
    </row>
    <row r="149" spans="1:29" ht="15.75" thickBot="1" x14ac:dyDescent="0.3">
      <c r="A149" s="66"/>
      <c r="B149" s="242"/>
      <c r="C149" s="9" t="s">
        <v>444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103"/>
    </row>
    <row r="150" spans="1:29" x14ac:dyDescent="0.25">
      <c r="A150" s="66"/>
      <c r="B150" s="240" t="s">
        <v>481</v>
      </c>
      <c r="C150" s="89" t="s">
        <v>442</v>
      </c>
      <c r="D150" s="76">
        <f>IF(SUM('%удовл (авто)'!D144:D146)&gt;0,1,0)</f>
        <v>0</v>
      </c>
      <c r="E150" s="76">
        <f>IF(SUM('%удовл (авто)'!E144:E146)&gt;0,1,0)</f>
        <v>0</v>
      </c>
      <c r="F150" s="76">
        <f>IF(SUM('%удовл (авто)'!F144:F146)&gt;0,1,0)</f>
        <v>0</v>
      </c>
      <c r="G150" s="76">
        <f>IF(SUM('%удовл (авто)'!G144:G146)&gt;0,1,0)</f>
        <v>0</v>
      </c>
      <c r="H150" s="76">
        <f>IF(SUM('%удовл (авто)'!H144:H146)&gt;0,1,0)</f>
        <v>0</v>
      </c>
      <c r="I150" s="76">
        <f>IF(SUM('%удовл (авто)'!I144:I146)&gt;0,1,0)</f>
        <v>0</v>
      </c>
      <c r="J150" s="76">
        <f>IF(SUM('%удовл (авто)'!J144:J146)&gt;0,1,0)</f>
        <v>0</v>
      </c>
      <c r="K150" s="76">
        <f>IF(SUM('%удовл (авто)'!K144:K146)&gt;0,1,0)</f>
        <v>1</v>
      </c>
      <c r="L150" s="76">
        <f>IF(SUM('%удовл (авто)'!L144:L146)&gt;0,1,0)</f>
        <v>0</v>
      </c>
      <c r="M150" s="76">
        <f>IF(SUM('%удовл (авто)'!M144:M146)&gt;0,1,0)</f>
        <v>0</v>
      </c>
      <c r="N150" s="76">
        <f>IF(SUM('%удовл (авто)'!N144:N146)&gt;0,1,0)</f>
        <v>0</v>
      </c>
      <c r="O150" s="76">
        <f>IF(SUM('%удовл (авто)'!O144:O146)&gt;0,1,0)</f>
        <v>0</v>
      </c>
      <c r="P150" s="76">
        <f>IF(SUM('%удовл (авто)'!P144:P146)&gt;0,1,0)</f>
        <v>0</v>
      </c>
      <c r="Q150" s="76">
        <f>IF(SUM('%удовл (авто)'!Q144:Q146)&gt;0,1,0)</f>
        <v>0</v>
      </c>
      <c r="R150" s="76">
        <f>IF(SUM('%удовл (авто)'!R144:R146)&gt;0,1,0)</f>
        <v>0</v>
      </c>
      <c r="S150" s="76">
        <f>IF(SUM('%удовл (авто)'!S144:S146)&gt;0,1,0)</f>
        <v>0</v>
      </c>
      <c r="T150" s="76">
        <f>IF(SUM('%удовл (авто)'!T144:T146)&gt;0,1,0)</f>
        <v>0</v>
      </c>
      <c r="U150" s="76">
        <f>IF(SUM('%удовл (авто)'!U144:U146)&gt;0,1,0)</f>
        <v>0</v>
      </c>
      <c r="V150" s="76">
        <f>IF(SUM('%удовл (авто)'!V144:V146)&gt;0,1,0)</f>
        <v>0</v>
      </c>
      <c r="W150" s="76">
        <f>IF(SUM('%удовл (авто)'!W144:W146)&gt;0,1,0)</f>
        <v>0</v>
      </c>
      <c r="X150" s="76">
        <f>IF(SUM('%удовл (авто)'!X144:X146)&gt;0,1,0)</f>
        <v>0</v>
      </c>
      <c r="Y150" s="76">
        <f>IF(SUM('%удовл (авто)'!Y144:Y146)&gt;0,1,0)</f>
        <v>0</v>
      </c>
      <c r="Z150" s="76">
        <f>IF(SUM('%удовл (авто)'!Z144:Z146)&gt;0,1,0)</f>
        <v>0</v>
      </c>
      <c r="AA150" s="76">
        <f>IF(SUM('%удовл (авто)'!AA144:AA146)&gt;0,1,0)</f>
        <v>0</v>
      </c>
      <c r="AB150" s="76">
        <f>IF(SUM('%удовл (авто)'!AB144:AB146)&gt;0,1,0)</f>
        <v>0</v>
      </c>
      <c r="AC150" s="101">
        <f>IF(SUM('%удовл (авто)'!AC144:AC146)&gt;0,1,0)</f>
        <v>0</v>
      </c>
    </row>
    <row r="151" spans="1:29" x14ac:dyDescent="0.25">
      <c r="A151" s="66"/>
      <c r="B151" s="241"/>
      <c r="C151" s="90" t="s">
        <v>443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102"/>
    </row>
    <row r="152" spans="1:29" ht="15.75" thickBot="1" x14ac:dyDescent="0.3">
      <c r="A152" s="66"/>
      <c r="B152" s="242"/>
      <c r="C152" s="9" t="s">
        <v>444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103"/>
    </row>
    <row r="153" spans="1:29" x14ac:dyDescent="0.25">
      <c r="A153" s="66"/>
      <c r="B153" s="240" t="s">
        <v>482</v>
      </c>
      <c r="C153" s="89" t="s">
        <v>442</v>
      </c>
      <c r="D153" s="76">
        <f>IF(SUM('%удовл (авто)'!D147:D149)&gt;0,1,0)</f>
        <v>0</v>
      </c>
      <c r="E153" s="76">
        <f>IF(SUM('%удовл (авто)'!E147:E149)&gt;0,1,0)</f>
        <v>0</v>
      </c>
      <c r="F153" s="76">
        <f>IF(SUM('%удовл (авто)'!F147:F149)&gt;0,1,0)</f>
        <v>0</v>
      </c>
      <c r="G153" s="76">
        <f>IF(SUM('%удовл (авто)'!G147:G149)&gt;0,1,0)</f>
        <v>0</v>
      </c>
      <c r="H153" s="76">
        <f>IF(SUM('%удовл (авто)'!H147:H149)&gt;0,1,0)</f>
        <v>0</v>
      </c>
      <c r="I153" s="76">
        <f>IF(SUM('%удовл (авто)'!I147:I149)&gt;0,1,0)</f>
        <v>0</v>
      </c>
      <c r="J153" s="76">
        <f>IF(SUM('%удовл (авто)'!J147:J149)&gt;0,1,0)</f>
        <v>0</v>
      </c>
      <c r="K153" s="76">
        <f>IF(SUM('%удовл (авто)'!K147:K149)&gt;0,1,0)</f>
        <v>0</v>
      </c>
      <c r="L153" s="76">
        <f>IF(SUM('%удовл (авто)'!L147:L149)&gt;0,1,0)</f>
        <v>0</v>
      </c>
      <c r="M153" s="76">
        <f>IF(SUM('%удовл (авто)'!M147:M149)&gt;0,1,0)</f>
        <v>0</v>
      </c>
      <c r="N153" s="76">
        <f>IF(SUM('%удовл (авто)'!N147:N149)&gt;0,1,0)</f>
        <v>0</v>
      </c>
      <c r="O153" s="76">
        <f>IF(SUM('%удовл (авто)'!O147:O149)&gt;0,1,0)</f>
        <v>1</v>
      </c>
      <c r="P153" s="76">
        <f>IF(SUM('%удовл (авто)'!P147:P149)&gt;0,1,0)</f>
        <v>0</v>
      </c>
      <c r="Q153" s="76">
        <f>IF(SUM('%удовл (авто)'!Q147:Q149)&gt;0,1,0)</f>
        <v>0</v>
      </c>
      <c r="R153" s="76">
        <f>IF(SUM('%удовл (авто)'!R147:R149)&gt;0,1,0)</f>
        <v>0</v>
      </c>
      <c r="S153" s="76">
        <f>IF(SUM('%удовл (авто)'!S147:S149)&gt;0,1,0)</f>
        <v>0</v>
      </c>
      <c r="T153" s="76">
        <f>IF(SUM('%удовл (авто)'!T147:T149)&gt;0,1,0)</f>
        <v>0</v>
      </c>
      <c r="U153" s="76">
        <f>IF(SUM('%удовл (авто)'!U147:U149)&gt;0,1,0)</f>
        <v>0</v>
      </c>
      <c r="V153" s="76">
        <f>IF(SUM('%удовл (авто)'!V147:V149)&gt;0,1,0)</f>
        <v>0</v>
      </c>
      <c r="W153" s="76">
        <f>IF(SUM('%удовл (авто)'!W147:W149)&gt;0,1,0)</f>
        <v>0</v>
      </c>
      <c r="X153" s="76">
        <f>IF(SUM('%удовл (авто)'!X147:X149)&gt;0,1,0)</f>
        <v>0</v>
      </c>
      <c r="Y153" s="76">
        <f>IF(SUM('%удовл (авто)'!Y147:Y149)&gt;0,1,0)</f>
        <v>0</v>
      </c>
      <c r="Z153" s="76">
        <f>IF(SUM('%удовл (авто)'!Z147:Z149)&gt;0,1,0)</f>
        <v>0</v>
      </c>
      <c r="AA153" s="76">
        <f>IF(SUM('%удовл (авто)'!AA147:AA149)&gt;0,1,0)</f>
        <v>0</v>
      </c>
      <c r="AB153" s="76">
        <f>IF(SUM('%удовл (авто)'!AB147:AB149)&gt;0,1,0)</f>
        <v>0</v>
      </c>
      <c r="AC153" s="101">
        <f>IF(SUM('%удовл (авто)'!AC147:AC149)&gt;0,1,0)</f>
        <v>0</v>
      </c>
    </row>
    <row r="154" spans="1:29" x14ac:dyDescent="0.25">
      <c r="A154" s="66"/>
      <c r="B154" s="241"/>
      <c r="C154" s="90" t="s">
        <v>443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102"/>
    </row>
    <row r="155" spans="1:29" ht="15.75" thickBot="1" x14ac:dyDescent="0.3">
      <c r="A155" s="66"/>
      <c r="B155" s="242"/>
      <c r="C155" s="9" t="s">
        <v>444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103"/>
    </row>
    <row r="156" spans="1:29" x14ac:dyDescent="0.25">
      <c r="A156" s="66"/>
      <c r="B156" s="240" t="s">
        <v>483</v>
      </c>
      <c r="C156" s="89" t="s">
        <v>442</v>
      </c>
      <c r="D156" s="76">
        <f>IF(SUM('%удовл (авто)'!D150:D152)&gt;0,1,0)</f>
        <v>0</v>
      </c>
      <c r="E156" s="76">
        <f>IF(SUM('%удовл (авто)'!E150:E152)&gt;0,1,0)</f>
        <v>0</v>
      </c>
      <c r="F156" s="76">
        <f>IF(SUM('%удовл (авто)'!F150:F152)&gt;0,1,0)</f>
        <v>0</v>
      </c>
      <c r="G156" s="76">
        <f>IF(SUM('%удовл (авто)'!G150:G152)&gt;0,1,0)</f>
        <v>0</v>
      </c>
      <c r="H156" s="76">
        <f>IF(SUM('%удовл (авто)'!H150:H152)&gt;0,1,0)</f>
        <v>0</v>
      </c>
      <c r="I156" s="76">
        <f>IF(SUM('%удовл (авто)'!I150:I152)&gt;0,1,0)</f>
        <v>0</v>
      </c>
      <c r="J156" s="76">
        <f>IF(SUM('%удовл (авто)'!J150:J152)&gt;0,1,0)</f>
        <v>0</v>
      </c>
      <c r="K156" s="76">
        <f>IF(SUM('%удовл (авто)'!K150:K152)&gt;0,1,0)</f>
        <v>0</v>
      </c>
      <c r="L156" s="76">
        <f>IF(SUM('%удовл (авто)'!L150:L152)&gt;0,1,0)</f>
        <v>0</v>
      </c>
      <c r="M156" s="76">
        <f>IF(SUM('%удовл (авто)'!M150:M152)&gt;0,1,0)</f>
        <v>0</v>
      </c>
      <c r="N156" s="76">
        <f>IF(SUM('%удовл (авто)'!N150:N152)&gt;0,1,0)</f>
        <v>0</v>
      </c>
      <c r="O156" s="76">
        <f>IF(SUM('%удовл (авто)'!O150:O152)&gt;0,1,0)</f>
        <v>1</v>
      </c>
      <c r="P156" s="76">
        <f>IF(SUM('%удовл (авто)'!P150:P152)&gt;0,1,0)</f>
        <v>0</v>
      </c>
      <c r="Q156" s="76">
        <f>IF(SUM('%удовл (авто)'!Q150:Q152)&gt;0,1,0)</f>
        <v>0</v>
      </c>
      <c r="R156" s="76">
        <f>IF(SUM('%удовл (авто)'!R150:R152)&gt;0,1,0)</f>
        <v>0</v>
      </c>
      <c r="S156" s="76">
        <f>IF(SUM('%удовл (авто)'!S150:S152)&gt;0,1,0)</f>
        <v>0</v>
      </c>
      <c r="T156" s="76">
        <f>IF(SUM('%удовл (авто)'!T150:T152)&gt;0,1,0)</f>
        <v>0</v>
      </c>
      <c r="U156" s="76">
        <f>IF(SUM('%удовл (авто)'!U150:U152)&gt;0,1,0)</f>
        <v>0</v>
      </c>
      <c r="V156" s="76">
        <f>IF(SUM('%удовл (авто)'!V150:V152)&gt;0,1,0)</f>
        <v>0</v>
      </c>
      <c r="W156" s="76">
        <f>IF(SUM('%удовл (авто)'!W150:W152)&gt;0,1,0)</f>
        <v>0</v>
      </c>
      <c r="X156" s="76">
        <f>IF(SUM('%удовл (авто)'!X150:X152)&gt;0,1,0)</f>
        <v>0</v>
      </c>
      <c r="Y156" s="76">
        <f>IF(SUM('%удовл (авто)'!Y150:Y152)&gt;0,1,0)</f>
        <v>0</v>
      </c>
      <c r="Z156" s="76">
        <f>IF(SUM('%удовл (авто)'!Z150:Z152)&gt;0,1,0)</f>
        <v>0</v>
      </c>
      <c r="AA156" s="76">
        <f>IF(SUM('%удовл (авто)'!AA150:AA152)&gt;0,1,0)</f>
        <v>0</v>
      </c>
      <c r="AB156" s="76">
        <f>IF(SUM('%удовл (авто)'!AB150:AB152)&gt;0,1,0)</f>
        <v>0</v>
      </c>
      <c r="AC156" s="101">
        <f>IF(SUM('%удовл (авто)'!AC150:AC152)&gt;0,1,0)</f>
        <v>0</v>
      </c>
    </row>
    <row r="157" spans="1:29" x14ac:dyDescent="0.25">
      <c r="A157" s="66"/>
      <c r="B157" s="241"/>
      <c r="C157" s="90" t="s">
        <v>443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102"/>
    </row>
    <row r="158" spans="1:29" ht="15.75" thickBot="1" x14ac:dyDescent="0.3">
      <c r="A158" s="66"/>
      <c r="B158" s="242"/>
      <c r="C158" s="9" t="s">
        <v>444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103"/>
    </row>
    <row r="159" spans="1:29" x14ac:dyDescent="0.25">
      <c r="A159" s="66"/>
      <c r="B159" s="240" t="s">
        <v>484</v>
      </c>
      <c r="C159" s="89" t="s">
        <v>442</v>
      </c>
      <c r="D159" s="76">
        <f>IF(SUM('%удовл (авто)'!D153:D155)&gt;0,1,0)</f>
        <v>0</v>
      </c>
      <c r="E159" s="76">
        <f>IF(SUM('%удовл (авто)'!E153:E155)&gt;0,1,0)</f>
        <v>0</v>
      </c>
      <c r="F159" s="76">
        <f>IF(SUM('%удовл (авто)'!F153:F155)&gt;0,1,0)</f>
        <v>0</v>
      </c>
      <c r="G159" s="76">
        <f>IF(SUM('%удовл (авто)'!G153:G155)&gt;0,1,0)</f>
        <v>0</v>
      </c>
      <c r="H159" s="76">
        <f>IF(SUM('%удовл (авто)'!H153:H155)&gt;0,1,0)</f>
        <v>0</v>
      </c>
      <c r="I159" s="76">
        <f>IF(SUM('%удовл (авто)'!I153:I155)&gt;0,1,0)</f>
        <v>0</v>
      </c>
      <c r="J159" s="76">
        <f>IF(SUM('%удовл (авто)'!J153:J155)&gt;0,1,0)</f>
        <v>0</v>
      </c>
      <c r="K159" s="76">
        <f>IF(SUM('%удовл (авто)'!K153:K155)&gt;0,1,0)</f>
        <v>0</v>
      </c>
      <c r="L159" s="76">
        <f>IF(SUM('%удовл (авто)'!L153:L155)&gt;0,1,0)</f>
        <v>0</v>
      </c>
      <c r="M159" s="76">
        <f>IF(SUM('%удовл (авто)'!M153:M155)&gt;0,1,0)</f>
        <v>0</v>
      </c>
      <c r="N159" s="76">
        <f>IF(SUM('%удовл (авто)'!N153:N155)&gt;0,1,0)</f>
        <v>0</v>
      </c>
      <c r="O159" s="76">
        <f>IF(SUM('%удовл (авто)'!O153:O155)&gt;0,1,0)</f>
        <v>1</v>
      </c>
      <c r="P159" s="76">
        <f>IF(SUM('%удовл (авто)'!P153:P155)&gt;0,1,0)</f>
        <v>0</v>
      </c>
      <c r="Q159" s="76">
        <f>IF(SUM('%удовл (авто)'!Q153:Q155)&gt;0,1,0)</f>
        <v>0</v>
      </c>
      <c r="R159" s="76">
        <f>IF(SUM('%удовл (авто)'!R153:R155)&gt;0,1,0)</f>
        <v>0</v>
      </c>
      <c r="S159" s="76">
        <f>IF(SUM('%удовл (авто)'!S153:S155)&gt;0,1,0)</f>
        <v>0</v>
      </c>
      <c r="T159" s="76">
        <f>IF(SUM('%удовл (авто)'!T153:T155)&gt;0,1,0)</f>
        <v>0</v>
      </c>
      <c r="U159" s="76">
        <f>IF(SUM('%удовл (авто)'!U153:U155)&gt;0,1,0)</f>
        <v>0</v>
      </c>
      <c r="V159" s="76">
        <f>IF(SUM('%удовл (авто)'!V153:V155)&gt;0,1,0)</f>
        <v>0</v>
      </c>
      <c r="W159" s="76">
        <f>IF(SUM('%удовл (авто)'!W153:W155)&gt;0,1,0)</f>
        <v>0</v>
      </c>
      <c r="X159" s="76">
        <f>IF(SUM('%удовл (авто)'!X153:X155)&gt;0,1,0)</f>
        <v>0</v>
      </c>
      <c r="Y159" s="76">
        <f>IF(SUM('%удовл (авто)'!Y153:Y155)&gt;0,1,0)</f>
        <v>0</v>
      </c>
      <c r="Z159" s="76">
        <f>IF(SUM('%удовл (авто)'!Z153:Z155)&gt;0,1,0)</f>
        <v>0</v>
      </c>
      <c r="AA159" s="76">
        <f>IF(SUM('%удовл (авто)'!AA153:AA155)&gt;0,1,0)</f>
        <v>0</v>
      </c>
      <c r="AB159" s="76">
        <f>IF(SUM('%удовл (авто)'!AB153:AB155)&gt;0,1,0)</f>
        <v>0</v>
      </c>
      <c r="AC159" s="101">
        <f>IF(SUM('%удовл (авто)'!AC153:AC155)&gt;0,1,0)</f>
        <v>0</v>
      </c>
    </row>
    <row r="160" spans="1:29" x14ac:dyDescent="0.25">
      <c r="A160" s="66"/>
      <c r="B160" s="247"/>
      <c r="C160" s="90" t="s">
        <v>443</v>
      </c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102"/>
    </row>
    <row r="161" spans="1:29" ht="15.75" thickBot="1" x14ac:dyDescent="0.3">
      <c r="A161" s="66"/>
      <c r="B161" s="248"/>
      <c r="C161" s="9" t="s">
        <v>444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103"/>
    </row>
    <row r="162" spans="1:29" x14ac:dyDescent="0.25">
      <c r="A162" s="66"/>
      <c r="B162" s="240" t="s">
        <v>485</v>
      </c>
      <c r="C162" s="89" t="s">
        <v>442</v>
      </c>
      <c r="D162" s="76">
        <f>IF(SUM('%удовл (авто)'!D156:D158)&gt;0,1,0)</f>
        <v>0</v>
      </c>
      <c r="E162" s="76">
        <f>IF(SUM('%удовл (авто)'!E156:E158)&gt;0,1,0)</f>
        <v>0</v>
      </c>
      <c r="F162" s="76">
        <f>IF(SUM('%удовл (авто)'!F156:F158)&gt;0,1,0)</f>
        <v>0</v>
      </c>
      <c r="G162" s="76">
        <f>IF(SUM('%удовл (авто)'!G156:G158)&gt;0,1,0)</f>
        <v>0</v>
      </c>
      <c r="H162" s="76">
        <f>IF(SUM('%удовл (авто)'!H156:H158)&gt;0,1,0)</f>
        <v>0</v>
      </c>
      <c r="I162" s="76">
        <f>IF(SUM('%удовл (авто)'!I156:I158)&gt;0,1,0)</f>
        <v>0</v>
      </c>
      <c r="J162" s="76">
        <f>IF(SUM('%удовл (авто)'!J156:J158)&gt;0,1,0)</f>
        <v>0</v>
      </c>
      <c r="K162" s="76">
        <f>IF(SUM('%удовл (авто)'!K156:K158)&gt;0,1,0)</f>
        <v>0</v>
      </c>
      <c r="L162" s="76">
        <f>IF(SUM('%удовл (авто)'!L156:L158)&gt;0,1,0)</f>
        <v>0</v>
      </c>
      <c r="M162" s="76">
        <f>IF(SUM('%удовл (авто)'!M156:M158)&gt;0,1,0)</f>
        <v>0</v>
      </c>
      <c r="N162" s="76">
        <f>IF(SUM('%удовл (авто)'!N156:N158)&gt;0,1,0)</f>
        <v>0</v>
      </c>
      <c r="O162" s="76">
        <f>IF(SUM('%удовл (авто)'!O156:O158)&gt;0,1,0)</f>
        <v>1</v>
      </c>
      <c r="P162" s="76">
        <f>IF(SUM('%удовл (авто)'!P156:P158)&gt;0,1,0)</f>
        <v>0</v>
      </c>
      <c r="Q162" s="76">
        <f>IF(SUM('%удовл (авто)'!Q156:Q158)&gt;0,1,0)</f>
        <v>0</v>
      </c>
      <c r="R162" s="76">
        <f>IF(SUM('%удовл (авто)'!R156:R158)&gt;0,1,0)</f>
        <v>0</v>
      </c>
      <c r="S162" s="76">
        <f>IF(SUM('%удовл (авто)'!S156:S158)&gt;0,1,0)</f>
        <v>0</v>
      </c>
      <c r="T162" s="76">
        <f>IF(SUM('%удовл (авто)'!T156:T158)&gt;0,1,0)</f>
        <v>0</v>
      </c>
      <c r="U162" s="76">
        <f>IF(SUM('%удовл (авто)'!U156:U158)&gt;0,1,0)</f>
        <v>0</v>
      </c>
      <c r="V162" s="76">
        <f>IF(SUM('%удовл (авто)'!V156:V158)&gt;0,1,0)</f>
        <v>0</v>
      </c>
      <c r="W162" s="76">
        <f>IF(SUM('%удовл (авто)'!W156:W158)&gt;0,1,0)</f>
        <v>0</v>
      </c>
      <c r="X162" s="76">
        <f>IF(SUM('%удовл (авто)'!X156:X158)&gt;0,1,0)</f>
        <v>0</v>
      </c>
      <c r="Y162" s="76">
        <f>IF(SUM('%удовл (авто)'!Y156:Y158)&gt;0,1,0)</f>
        <v>0</v>
      </c>
      <c r="Z162" s="76">
        <f>IF(SUM('%удовл (авто)'!Z156:Z158)&gt;0,1,0)</f>
        <v>0</v>
      </c>
      <c r="AA162" s="76">
        <f>IF(SUM('%удовл (авто)'!AA156:AA158)&gt;0,1,0)</f>
        <v>0</v>
      </c>
      <c r="AB162" s="76">
        <f>IF(SUM('%удовл (авто)'!AB156:AB158)&gt;0,1,0)</f>
        <v>0</v>
      </c>
      <c r="AC162" s="101">
        <f>IF(SUM('%удовл (авто)'!AC156:AC158)&gt;0,1,0)</f>
        <v>0</v>
      </c>
    </row>
    <row r="163" spans="1:29" x14ac:dyDescent="0.25">
      <c r="A163" s="66"/>
      <c r="B163" s="241"/>
      <c r="C163" s="90" t="s">
        <v>443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102"/>
    </row>
    <row r="164" spans="1:29" ht="15.75" thickBot="1" x14ac:dyDescent="0.3">
      <c r="A164" s="66"/>
      <c r="B164" s="242"/>
      <c r="C164" s="9" t="s">
        <v>444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103"/>
    </row>
    <row r="165" spans="1:29" x14ac:dyDescent="0.25">
      <c r="A165" s="66"/>
      <c r="B165" s="240" t="s">
        <v>486</v>
      </c>
      <c r="C165" s="89" t="s">
        <v>442</v>
      </c>
      <c r="D165" s="76">
        <f>IF(SUM('%удовл (авто)'!D159:D161)&gt;0,1,0)</f>
        <v>0</v>
      </c>
      <c r="E165" s="76">
        <f>IF(SUM('%удовл (авто)'!E159:E161)&gt;0,1,0)</f>
        <v>0</v>
      </c>
      <c r="F165" s="76">
        <f>IF(SUM('%удовл (авто)'!F159:F161)&gt;0,1,0)</f>
        <v>0</v>
      </c>
      <c r="G165" s="76">
        <f>IF(SUM('%удовл (авто)'!G159:G161)&gt;0,1,0)</f>
        <v>0</v>
      </c>
      <c r="H165" s="76">
        <f>IF(SUM('%удовл (авто)'!H159:H161)&gt;0,1,0)</f>
        <v>0</v>
      </c>
      <c r="I165" s="76">
        <f>IF(SUM('%удовл (авто)'!I159:I161)&gt;0,1,0)</f>
        <v>0</v>
      </c>
      <c r="J165" s="76">
        <f>IF(SUM('%удовл (авто)'!J159:J161)&gt;0,1,0)</f>
        <v>0</v>
      </c>
      <c r="K165" s="76">
        <f>IF(SUM('%удовл (авто)'!K159:K161)&gt;0,1,0)</f>
        <v>0</v>
      </c>
      <c r="L165" s="76">
        <f>IF(SUM('%удовл (авто)'!L159:L161)&gt;0,1,0)</f>
        <v>0</v>
      </c>
      <c r="M165" s="76">
        <f>IF(SUM('%удовл (авто)'!M159:M161)&gt;0,1,0)</f>
        <v>0</v>
      </c>
      <c r="N165" s="76">
        <f>IF(SUM('%удовл (авто)'!N159:N161)&gt;0,1,0)</f>
        <v>0</v>
      </c>
      <c r="O165" s="76">
        <f>IF(SUM('%удовл (авто)'!O159:O161)&gt;0,1,0)</f>
        <v>0</v>
      </c>
      <c r="P165" s="76">
        <f>IF(SUM('%удовл (авто)'!P159:P161)&gt;0,1,0)</f>
        <v>1</v>
      </c>
      <c r="Q165" s="76">
        <f>IF(SUM('%удовл (авто)'!Q159:Q161)&gt;0,1,0)</f>
        <v>0</v>
      </c>
      <c r="R165" s="76">
        <f>IF(SUM('%удовл (авто)'!R159:R161)&gt;0,1,0)</f>
        <v>0</v>
      </c>
      <c r="S165" s="76">
        <f>IF(SUM('%удовл (авто)'!S159:S161)&gt;0,1,0)</f>
        <v>0</v>
      </c>
      <c r="T165" s="76">
        <f>IF(SUM('%удовл (авто)'!T159:T161)&gt;0,1,0)</f>
        <v>0</v>
      </c>
      <c r="U165" s="76">
        <f>IF(SUM('%удовл (авто)'!U159:U161)&gt;0,1,0)</f>
        <v>0</v>
      </c>
      <c r="V165" s="76">
        <f>IF(SUM('%удовл (авто)'!V159:V161)&gt;0,1,0)</f>
        <v>0</v>
      </c>
      <c r="W165" s="76">
        <f>IF(SUM('%удовл (авто)'!W159:W161)&gt;0,1,0)</f>
        <v>0</v>
      </c>
      <c r="X165" s="76">
        <f>IF(SUM('%удовл (авто)'!X159:X161)&gt;0,1,0)</f>
        <v>0</v>
      </c>
      <c r="Y165" s="76">
        <f>IF(SUM('%удовл (авто)'!Y159:Y161)&gt;0,1,0)</f>
        <v>0</v>
      </c>
      <c r="Z165" s="76">
        <f>IF(SUM('%удовл (авто)'!Z159:Z161)&gt;0,1,0)</f>
        <v>0</v>
      </c>
      <c r="AA165" s="76">
        <f>IF(SUM('%удовл (авто)'!AA159:AA161)&gt;0,1,0)</f>
        <v>0</v>
      </c>
      <c r="AB165" s="76">
        <f>IF(SUM('%удовл (авто)'!AB159:AB161)&gt;0,1,0)</f>
        <v>0</v>
      </c>
      <c r="AC165" s="101">
        <f>IF(SUM('%удовл (авто)'!AC159:AC161)&gt;0,1,0)</f>
        <v>0</v>
      </c>
    </row>
    <row r="166" spans="1:29" x14ac:dyDescent="0.25">
      <c r="A166" s="66"/>
      <c r="B166" s="241"/>
      <c r="C166" s="90" t="s">
        <v>443</v>
      </c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102"/>
    </row>
    <row r="167" spans="1:29" ht="15.75" thickBot="1" x14ac:dyDescent="0.3">
      <c r="A167" s="66"/>
      <c r="B167" s="242"/>
      <c r="C167" s="9" t="s">
        <v>444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103"/>
    </row>
    <row r="168" spans="1:29" x14ac:dyDescent="0.25">
      <c r="A168" s="66"/>
      <c r="B168" s="240" t="s">
        <v>487</v>
      </c>
      <c r="C168" s="89" t="s">
        <v>442</v>
      </c>
      <c r="D168" s="76">
        <f>IF(SUM('%удовл (авто)'!D162:D164)&gt;0,1,0)</f>
        <v>0</v>
      </c>
      <c r="E168" s="76">
        <f>IF(SUM('%удовл (авто)'!E162:E164)&gt;0,1,0)</f>
        <v>0</v>
      </c>
      <c r="F168" s="76">
        <f>IF(SUM('%удовл (авто)'!F162:F164)&gt;0,1,0)</f>
        <v>0</v>
      </c>
      <c r="G168" s="76">
        <f>IF(SUM('%удовл (авто)'!G162:G164)&gt;0,1,0)</f>
        <v>0</v>
      </c>
      <c r="H168" s="76">
        <f>IF(SUM('%удовл (авто)'!H162:H164)&gt;0,1,0)</f>
        <v>0</v>
      </c>
      <c r="I168" s="76">
        <f>IF(SUM('%удовл (авто)'!I162:I164)&gt;0,1,0)</f>
        <v>0</v>
      </c>
      <c r="J168" s="76">
        <f>IF(SUM('%удовл (авто)'!J162:J164)&gt;0,1,0)</f>
        <v>0</v>
      </c>
      <c r="K168" s="76">
        <f>IF(SUM('%удовл (авто)'!K162:K164)&gt;0,1,0)</f>
        <v>0</v>
      </c>
      <c r="L168" s="76">
        <f>IF(SUM('%удовл (авто)'!L162:L164)&gt;0,1,0)</f>
        <v>0</v>
      </c>
      <c r="M168" s="76">
        <f>IF(SUM('%удовл (авто)'!M162:M164)&gt;0,1,0)</f>
        <v>0</v>
      </c>
      <c r="N168" s="76">
        <f>IF(SUM('%удовл (авто)'!N162:N164)&gt;0,1,0)</f>
        <v>0</v>
      </c>
      <c r="O168" s="76">
        <f>IF(SUM('%удовл (авто)'!O162:O164)&gt;0,1,0)</f>
        <v>0</v>
      </c>
      <c r="P168" s="76">
        <f>IF(SUM('%удовл (авто)'!P162:P164)&gt;0,1,0)</f>
        <v>0</v>
      </c>
      <c r="Q168" s="76">
        <f>IF(SUM('%удовл (авто)'!Q162:Q164)&gt;0,1,0)</f>
        <v>1</v>
      </c>
      <c r="R168" s="76">
        <f>IF(SUM('%удовл (авто)'!R162:R164)&gt;0,1,0)</f>
        <v>0</v>
      </c>
      <c r="S168" s="76">
        <f>IF(SUM('%удовл (авто)'!S162:S164)&gt;0,1,0)</f>
        <v>0</v>
      </c>
      <c r="T168" s="76">
        <f>IF(SUM('%удовл (авто)'!T162:T164)&gt;0,1,0)</f>
        <v>0</v>
      </c>
      <c r="U168" s="76">
        <f>IF(SUM('%удовл (авто)'!U162:U164)&gt;0,1,0)</f>
        <v>0</v>
      </c>
      <c r="V168" s="76">
        <f>IF(SUM('%удовл (авто)'!V162:V164)&gt;0,1,0)</f>
        <v>0</v>
      </c>
      <c r="W168" s="76">
        <f>IF(SUM('%удовл (авто)'!W162:W164)&gt;0,1,0)</f>
        <v>0</v>
      </c>
      <c r="X168" s="76">
        <f>IF(SUM('%удовл (авто)'!X162:X164)&gt;0,1,0)</f>
        <v>0</v>
      </c>
      <c r="Y168" s="76">
        <f>IF(SUM('%удовл (авто)'!Y162:Y164)&gt;0,1,0)</f>
        <v>0</v>
      </c>
      <c r="Z168" s="76">
        <f>IF(SUM('%удовл (авто)'!Z162:Z164)&gt;0,1,0)</f>
        <v>0</v>
      </c>
      <c r="AA168" s="76">
        <f>IF(SUM('%удовл (авто)'!AA162:AA164)&gt;0,1,0)</f>
        <v>0</v>
      </c>
      <c r="AB168" s="76">
        <f>IF(SUM('%удовл (авто)'!AB162:AB164)&gt;0,1,0)</f>
        <v>0</v>
      </c>
      <c r="AC168" s="101">
        <f>IF(SUM('%удовл (авто)'!AC162:AC164)&gt;0,1,0)</f>
        <v>0</v>
      </c>
    </row>
    <row r="169" spans="1:29" x14ac:dyDescent="0.25">
      <c r="A169" s="66"/>
      <c r="B169" s="241"/>
      <c r="C169" s="90" t="s">
        <v>443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102"/>
    </row>
    <row r="170" spans="1:29" ht="15.75" thickBot="1" x14ac:dyDescent="0.3">
      <c r="A170" s="66"/>
      <c r="B170" s="242"/>
      <c r="C170" s="9" t="s">
        <v>444</v>
      </c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103"/>
    </row>
    <row r="171" spans="1:29" x14ac:dyDescent="0.25">
      <c r="A171" s="66"/>
      <c r="B171" s="240" t="s">
        <v>488</v>
      </c>
      <c r="C171" s="89" t="s">
        <v>442</v>
      </c>
      <c r="D171" s="76">
        <f>IF(SUM('%удовл (авто)'!D165:D167)&gt;0,1,0)</f>
        <v>0</v>
      </c>
      <c r="E171" s="76">
        <f>IF(SUM('%удовл (авто)'!E165:E167)&gt;0,1,0)</f>
        <v>0</v>
      </c>
      <c r="F171" s="76">
        <f>IF(SUM('%удовл (авто)'!F165:F167)&gt;0,1,0)</f>
        <v>0</v>
      </c>
      <c r="G171" s="76">
        <f>IF(SUM('%удовл (авто)'!G165:G167)&gt;0,1,0)</f>
        <v>0</v>
      </c>
      <c r="H171" s="76">
        <f>IF(SUM('%удовл (авто)'!H165:H167)&gt;0,1,0)</f>
        <v>0</v>
      </c>
      <c r="I171" s="76">
        <f>IF(SUM('%удовл (авто)'!I165:I167)&gt;0,1,0)</f>
        <v>0</v>
      </c>
      <c r="J171" s="76">
        <f>IF(SUM('%удовл (авто)'!J165:J167)&gt;0,1,0)</f>
        <v>0</v>
      </c>
      <c r="K171" s="76">
        <f>IF(SUM('%удовл (авто)'!K165:K167)&gt;0,1,0)</f>
        <v>0</v>
      </c>
      <c r="L171" s="76">
        <f>IF(SUM('%удовл (авто)'!L165:L167)&gt;0,1,0)</f>
        <v>0</v>
      </c>
      <c r="M171" s="76">
        <f>IF(SUM('%удовл (авто)'!M165:M167)&gt;0,1,0)</f>
        <v>0</v>
      </c>
      <c r="N171" s="76">
        <f>IF(SUM('%удовл (авто)'!N165:N167)&gt;0,1,0)</f>
        <v>0</v>
      </c>
      <c r="O171" s="76">
        <f>IF(SUM('%удовл (авто)'!O165:O167)&gt;0,1,0)</f>
        <v>0</v>
      </c>
      <c r="P171" s="76">
        <f>IF(SUM('%удовл (авто)'!P165:P167)&gt;0,1,0)</f>
        <v>0</v>
      </c>
      <c r="Q171" s="76">
        <f>IF(SUM('%удовл (авто)'!Q165:Q167)&gt;0,1,0)</f>
        <v>1</v>
      </c>
      <c r="R171" s="76">
        <f>IF(SUM('%удовл (авто)'!R165:R167)&gt;0,1,0)</f>
        <v>0</v>
      </c>
      <c r="S171" s="76">
        <f>IF(SUM('%удовл (авто)'!S165:S167)&gt;0,1,0)</f>
        <v>0</v>
      </c>
      <c r="T171" s="76">
        <f>IF(SUM('%удовл (авто)'!T165:T167)&gt;0,1,0)</f>
        <v>0</v>
      </c>
      <c r="U171" s="76">
        <f>IF(SUM('%удовл (авто)'!U165:U167)&gt;0,1,0)</f>
        <v>0</v>
      </c>
      <c r="V171" s="76">
        <f>IF(SUM('%удовл (авто)'!V165:V167)&gt;0,1,0)</f>
        <v>0</v>
      </c>
      <c r="W171" s="76">
        <f>IF(SUM('%удовл (авто)'!W165:W167)&gt;0,1,0)</f>
        <v>0</v>
      </c>
      <c r="X171" s="76">
        <f>IF(SUM('%удовл (авто)'!X165:X167)&gt;0,1,0)</f>
        <v>0</v>
      </c>
      <c r="Y171" s="76">
        <f>IF(SUM('%удовл (авто)'!Y165:Y167)&gt;0,1,0)</f>
        <v>0</v>
      </c>
      <c r="Z171" s="76">
        <f>IF(SUM('%удовл (авто)'!Z165:Z167)&gt;0,1,0)</f>
        <v>0</v>
      </c>
      <c r="AA171" s="76">
        <f>IF(SUM('%удовл (авто)'!AA165:AA167)&gt;0,1,0)</f>
        <v>0</v>
      </c>
      <c r="AB171" s="76">
        <f>IF(SUM('%удовл (авто)'!AB165:AB167)&gt;0,1,0)</f>
        <v>0</v>
      </c>
      <c r="AC171" s="101">
        <f>IF(SUM('%удовл (авто)'!AC165:AC167)&gt;0,1,0)</f>
        <v>0</v>
      </c>
    </row>
    <row r="172" spans="1:29" x14ac:dyDescent="0.25">
      <c r="A172" s="66"/>
      <c r="B172" s="241"/>
      <c r="C172" s="90" t="s">
        <v>443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102"/>
    </row>
    <row r="173" spans="1:29" ht="15.75" thickBot="1" x14ac:dyDescent="0.3">
      <c r="A173" s="66"/>
      <c r="B173" s="242"/>
      <c r="C173" s="9" t="s">
        <v>444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103"/>
    </row>
    <row r="174" spans="1:29" x14ac:dyDescent="0.25">
      <c r="A174" s="66"/>
      <c r="B174" s="240" t="s">
        <v>489</v>
      </c>
      <c r="C174" s="89" t="s">
        <v>442</v>
      </c>
      <c r="D174" s="76">
        <f>IF(SUM('%удовл (авто)'!D168:D170)&gt;0,1,0)</f>
        <v>0</v>
      </c>
      <c r="E174" s="76">
        <f>IF(SUM('%удовл (авто)'!E168:E170)&gt;0,1,0)</f>
        <v>0</v>
      </c>
      <c r="F174" s="76">
        <f>IF(SUM('%удовл (авто)'!F168:F170)&gt;0,1,0)</f>
        <v>0</v>
      </c>
      <c r="G174" s="76">
        <f>IF(SUM('%удовл (авто)'!G168:G170)&gt;0,1,0)</f>
        <v>0</v>
      </c>
      <c r="H174" s="76">
        <f>IF(SUM('%удовл (авто)'!H168:H170)&gt;0,1,0)</f>
        <v>0</v>
      </c>
      <c r="I174" s="76">
        <f>IF(SUM('%удовл (авто)'!I168:I170)&gt;0,1,0)</f>
        <v>0</v>
      </c>
      <c r="J174" s="76">
        <f>IF(SUM('%удовл (авто)'!J168:J170)&gt;0,1,0)</f>
        <v>0</v>
      </c>
      <c r="K174" s="76">
        <f>IF(SUM('%удовл (авто)'!K168:K170)&gt;0,1,0)</f>
        <v>0</v>
      </c>
      <c r="L174" s="76">
        <f>IF(SUM('%удовл (авто)'!L168:L170)&gt;0,1,0)</f>
        <v>0</v>
      </c>
      <c r="M174" s="76">
        <f>IF(SUM('%удовл (авто)'!M168:M170)&gt;0,1,0)</f>
        <v>0</v>
      </c>
      <c r="N174" s="76">
        <f>IF(SUM('%удовл (авто)'!N168:N170)&gt;0,1,0)</f>
        <v>0</v>
      </c>
      <c r="O174" s="76">
        <f>IF(SUM('%удовл (авто)'!O168:O170)&gt;0,1,0)</f>
        <v>0</v>
      </c>
      <c r="P174" s="76">
        <f>IF(SUM('%удовл (авто)'!P168:P170)&gt;0,1,0)</f>
        <v>0</v>
      </c>
      <c r="Q174" s="76">
        <f>IF(SUM('%удовл (авто)'!Q168:Q170)&gt;0,1,0)</f>
        <v>0</v>
      </c>
      <c r="R174" s="76">
        <f>IF(SUM('%удовл (авто)'!R168:R170)&gt;0,1,0)</f>
        <v>0</v>
      </c>
      <c r="S174" s="76">
        <f>IF(SUM('%удовл (авто)'!S168:S170)&gt;0,1,0)</f>
        <v>0</v>
      </c>
      <c r="T174" s="76">
        <f>IF(SUM('%удовл (авто)'!T168:T170)&gt;0,1,0)</f>
        <v>1</v>
      </c>
      <c r="U174" s="76">
        <f>IF(SUM('%удовл (авто)'!U168:U170)&gt;0,1,0)</f>
        <v>0</v>
      </c>
      <c r="V174" s="76">
        <f>IF(SUM('%удовл (авто)'!V168:V170)&gt;0,1,0)</f>
        <v>0</v>
      </c>
      <c r="W174" s="76">
        <f>IF(SUM('%удовл (авто)'!W168:W170)&gt;0,1,0)</f>
        <v>0</v>
      </c>
      <c r="X174" s="76">
        <f>IF(SUM('%удовл (авто)'!X168:X170)&gt;0,1,0)</f>
        <v>0</v>
      </c>
      <c r="Y174" s="76">
        <f>IF(SUM('%удовл (авто)'!Y168:Y170)&gt;0,1,0)</f>
        <v>0</v>
      </c>
      <c r="Z174" s="76">
        <f>IF(SUM('%удовл (авто)'!Z168:Z170)&gt;0,1,0)</f>
        <v>0</v>
      </c>
      <c r="AA174" s="76">
        <f>IF(SUM('%удовл (авто)'!AA168:AA170)&gt;0,1,0)</f>
        <v>0</v>
      </c>
      <c r="AB174" s="76">
        <f>IF(SUM('%удовл (авто)'!AB168:AB170)&gt;0,1,0)</f>
        <v>0</v>
      </c>
      <c r="AC174" s="101">
        <f>IF(SUM('%удовл (авто)'!AC168:AC170)&gt;0,1,0)</f>
        <v>0</v>
      </c>
    </row>
    <row r="175" spans="1:29" x14ac:dyDescent="0.25">
      <c r="A175" s="66"/>
      <c r="B175" s="241"/>
      <c r="C175" s="90" t="s">
        <v>443</v>
      </c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102"/>
    </row>
    <row r="176" spans="1:29" ht="15.75" thickBot="1" x14ac:dyDescent="0.3">
      <c r="A176" s="66"/>
      <c r="B176" s="242"/>
      <c r="C176" s="9" t="s">
        <v>444</v>
      </c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102"/>
    </row>
    <row r="177" spans="1:29" x14ac:dyDescent="0.25">
      <c r="A177" s="66"/>
      <c r="B177" s="240" t="s">
        <v>490</v>
      </c>
      <c r="C177" s="89" t="s">
        <v>442</v>
      </c>
      <c r="D177" s="76">
        <f>IF(SUM('%удовл (авто)'!D171:D173)&gt;0,1,0)</f>
        <v>0</v>
      </c>
      <c r="E177" s="76">
        <f>IF(SUM('%удовл (авто)'!E171:E173)&gt;0,1,0)</f>
        <v>0</v>
      </c>
      <c r="F177" s="76">
        <f>IF(SUM('%удовл (авто)'!F171:F173)&gt;0,1,0)</f>
        <v>0</v>
      </c>
      <c r="G177" s="76">
        <f>IF(SUM('%удовл (авто)'!G171:G173)&gt;0,1,0)</f>
        <v>0</v>
      </c>
      <c r="H177" s="76">
        <f>IF(SUM('%удовл (авто)'!H171:H173)&gt;0,1,0)</f>
        <v>0</v>
      </c>
      <c r="I177" s="76">
        <f>IF(SUM('%удовл (авто)'!I171:I173)&gt;0,1,0)</f>
        <v>0</v>
      </c>
      <c r="J177" s="76">
        <f>IF(SUM('%удовл (авто)'!J171:J173)&gt;0,1,0)</f>
        <v>0</v>
      </c>
      <c r="K177" s="76">
        <f>IF(SUM('%удовл (авто)'!K171:K173)&gt;0,1,0)</f>
        <v>0</v>
      </c>
      <c r="L177" s="76">
        <f>IF(SUM('%удовл (авто)'!L171:L173)&gt;0,1,0)</f>
        <v>0</v>
      </c>
      <c r="M177" s="76">
        <f>IF(SUM('%удовл (авто)'!M171:M173)&gt;0,1,0)</f>
        <v>0</v>
      </c>
      <c r="N177" s="76">
        <f>IF(SUM('%удовл (авто)'!N171:N173)&gt;0,1,0)</f>
        <v>0</v>
      </c>
      <c r="O177" s="76">
        <f>IF(SUM('%удовл (авто)'!O171:O173)&gt;0,1,0)</f>
        <v>0</v>
      </c>
      <c r="P177" s="76">
        <f>IF(SUM('%удовл (авто)'!P171:P173)&gt;0,1,0)</f>
        <v>0</v>
      </c>
      <c r="Q177" s="76">
        <f>IF(SUM('%удовл (авто)'!Q171:Q173)&gt;0,1,0)</f>
        <v>0</v>
      </c>
      <c r="R177" s="76">
        <f>IF(SUM('%удовл (авто)'!R171:R173)&gt;0,1,0)</f>
        <v>0</v>
      </c>
      <c r="S177" s="76">
        <f>IF(SUM('%удовл (авто)'!S171:S173)&gt;0,1,0)</f>
        <v>0</v>
      </c>
      <c r="T177" s="76">
        <f>IF(SUM('%удовл (авто)'!T171:T173)&gt;0,1,0)</f>
        <v>0</v>
      </c>
      <c r="U177" s="76">
        <f>IF(SUM('%удовл (авто)'!U171:U173)&gt;0,1,0)</f>
        <v>1</v>
      </c>
      <c r="V177" s="76">
        <f>IF(SUM('%удовл (авто)'!V171:V173)&gt;0,1,0)</f>
        <v>0</v>
      </c>
      <c r="W177" s="76">
        <f>IF(SUM('%удовл (авто)'!W171:W173)&gt;0,1,0)</f>
        <v>0</v>
      </c>
      <c r="X177" s="76">
        <f>IF(SUM('%удовл (авто)'!X171:X173)&gt;0,1,0)</f>
        <v>0</v>
      </c>
      <c r="Y177" s="76">
        <f>IF(SUM('%удовл (авто)'!Y171:Y173)&gt;0,1,0)</f>
        <v>0</v>
      </c>
      <c r="Z177" s="76">
        <f>IF(SUM('%удовл (авто)'!Z171:Z173)&gt;0,1,0)</f>
        <v>0</v>
      </c>
      <c r="AA177" s="76">
        <f>IF(SUM('%удовл (авто)'!AA171:AA173)&gt;0,1,0)</f>
        <v>0</v>
      </c>
      <c r="AB177" s="76">
        <f>IF(SUM('%удовл (авто)'!AB171:AB173)&gt;0,1,0)</f>
        <v>0</v>
      </c>
      <c r="AC177" s="101">
        <f>IF(SUM('%удовл (авто)'!AC171:AC173)&gt;0,1,0)</f>
        <v>0</v>
      </c>
    </row>
    <row r="178" spans="1:29" x14ac:dyDescent="0.25">
      <c r="A178" s="66"/>
      <c r="B178" s="241"/>
      <c r="C178" s="90" t="s">
        <v>443</v>
      </c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102"/>
    </row>
    <row r="179" spans="1:29" ht="15.75" thickBot="1" x14ac:dyDescent="0.3">
      <c r="A179" s="66"/>
      <c r="B179" s="242"/>
      <c r="C179" s="9" t="s">
        <v>444</v>
      </c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103"/>
    </row>
    <row r="180" spans="1:29" x14ac:dyDescent="0.25">
      <c r="A180" s="66"/>
      <c r="B180" s="240" t="s">
        <v>491</v>
      </c>
      <c r="C180" s="89" t="s">
        <v>442</v>
      </c>
      <c r="D180" s="76">
        <f>IF(SUM('%удовл (авто)'!D174:D176)&gt;0,1,0)</f>
        <v>0</v>
      </c>
      <c r="E180" s="76">
        <f>IF(SUM('%удовл (авто)'!E174:E176)&gt;0,1,0)</f>
        <v>0</v>
      </c>
      <c r="F180" s="76">
        <f>IF(SUM('%удовл (авто)'!F174:F176)&gt;0,1,0)</f>
        <v>0</v>
      </c>
      <c r="G180" s="76">
        <f>IF(SUM('%удовл (авто)'!G174:G176)&gt;0,1,0)</f>
        <v>0</v>
      </c>
      <c r="H180" s="76">
        <f>IF(SUM('%удовл (авто)'!H174:H176)&gt;0,1,0)</f>
        <v>0</v>
      </c>
      <c r="I180" s="76">
        <f>IF(SUM('%удовл (авто)'!I174:I176)&gt;0,1,0)</f>
        <v>0</v>
      </c>
      <c r="J180" s="76">
        <f>IF(SUM('%удовл (авто)'!J174:J176)&gt;0,1,0)</f>
        <v>0</v>
      </c>
      <c r="K180" s="76">
        <f>IF(SUM('%удовл (авто)'!K174:K176)&gt;0,1,0)</f>
        <v>0</v>
      </c>
      <c r="L180" s="76">
        <f>IF(SUM('%удовл (авто)'!L174:L176)&gt;0,1,0)</f>
        <v>0</v>
      </c>
      <c r="M180" s="76">
        <f>IF(SUM('%удовл (авто)'!M174:M176)&gt;0,1,0)</f>
        <v>0</v>
      </c>
      <c r="N180" s="76">
        <f>IF(SUM('%удовл (авто)'!N174:N176)&gt;0,1,0)</f>
        <v>0</v>
      </c>
      <c r="O180" s="76">
        <f>IF(SUM('%удовл (авто)'!O174:O176)&gt;0,1,0)</f>
        <v>0</v>
      </c>
      <c r="P180" s="76">
        <f>IF(SUM('%удовл (авто)'!P174:P176)&gt;0,1,0)</f>
        <v>0</v>
      </c>
      <c r="Q180" s="76">
        <f>IF(SUM('%удовл (авто)'!Q174:Q176)&gt;0,1,0)</f>
        <v>0</v>
      </c>
      <c r="R180" s="76">
        <f>IF(SUM('%удовл (авто)'!R174:R176)&gt;0,1,0)</f>
        <v>0</v>
      </c>
      <c r="S180" s="76">
        <f>IF(SUM('%удовл (авто)'!S174:S176)&gt;0,1,0)</f>
        <v>0</v>
      </c>
      <c r="T180" s="76">
        <f>IF(SUM('%удовл (авто)'!T174:T176)&gt;0,1,0)</f>
        <v>0</v>
      </c>
      <c r="U180" s="76">
        <f>IF(SUM('%удовл (авто)'!U174:U176)&gt;0,1,0)</f>
        <v>1</v>
      </c>
      <c r="V180" s="76">
        <f>IF(SUM('%удовл (авто)'!V174:V176)&gt;0,1,0)</f>
        <v>0</v>
      </c>
      <c r="W180" s="76">
        <f>IF(SUM('%удовл (авто)'!W174:W176)&gt;0,1,0)</f>
        <v>0</v>
      </c>
      <c r="X180" s="76">
        <f>IF(SUM('%удовл (авто)'!X174:X176)&gt;0,1,0)</f>
        <v>0</v>
      </c>
      <c r="Y180" s="76">
        <f>IF(SUM('%удовл (авто)'!Y174:Y176)&gt;0,1,0)</f>
        <v>0</v>
      </c>
      <c r="Z180" s="76">
        <f>IF(SUM('%удовл (авто)'!Z174:Z176)&gt;0,1,0)</f>
        <v>0</v>
      </c>
      <c r="AA180" s="76">
        <f>IF(SUM('%удовл (авто)'!AA174:AA176)&gt;0,1,0)</f>
        <v>0</v>
      </c>
      <c r="AB180" s="76">
        <f>IF(SUM('%удовл (авто)'!AB174:AB176)&gt;0,1,0)</f>
        <v>0</v>
      </c>
      <c r="AC180" s="101">
        <f>IF(SUM('%удовл (авто)'!AC174:AC176)&gt;0,1,0)</f>
        <v>0</v>
      </c>
    </row>
    <row r="181" spans="1:29" x14ac:dyDescent="0.25">
      <c r="A181" s="66"/>
      <c r="B181" s="241"/>
      <c r="C181" s="90" t="s">
        <v>443</v>
      </c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102"/>
    </row>
    <row r="182" spans="1:29" ht="15.75" thickBot="1" x14ac:dyDescent="0.3">
      <c r="A182" s="66"/>
      <c r="B182" s="242"/>
      <c r="C182" s="9" t="s">
        <v>444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103"/>
    </row>
    <row r="183" spans="1:29" x14ac:dyDescent="0.25">
      <c r="A183" s="66"/>
      <c r="B183" s="240" t="s">
        <v>492</v>
      </c>
      <c r="C183" s="89" t="s">
        <v>442</v>
      </c>
      <c r="D183" s="76">
        <f>IF(SUM('%удовл (авто)'!D177:D179)&gt;0,1,0)</f>
        <v>0</v>
      </c>
      <c r="E183" s="76">
        <f>IF(SUM('%удовл (авто)'!E177:E179)&gt;0,1,0)</f>
        <v>0</v>
      </c>
      <c r="F183" s="76">
        <f>IF(SUM('%удовл (авто)'!F177:F179)&gt;0,1,0)</f>
        <v>0</v>
      </c>
      <c r="G183" s="76">
        <f>IF(SUM('%удовл (авто)'!G177:G179)&gt;0,1,0)</f>
        <v>0</v>
      </c>
      <c r="H183" s="76">
        <f>IF(SUM('%удовл (авто)'!H177:H179)&gt;0,1,0)</f>
        <v>0</v>
      </c>
      <c r="I183" s="76">
        <f>IF(SUM('%удовл (авто)'!I177:I179)&gt;0,1,0)</f>
        <v>0</v>
      </c>
      <c r="J183" s="76">
        <f>IF(SUM('%удовл (авто)'!J177:J179)&gt;0,1,0)</f>
        <v>0</v>
      </c>
      <c r="K183" s="76">
        <f>IF(SUM('%удовл (авто)'!K177:K179)&gt;0,1,0)</f>
        <v>0</v>
      </c>
      <c r="L183" s="76">
        <f>IF(SUM('%удовл (авто)'!L177:L179)&gt;0,1,0)</f>
        <v>0</v>
      </c>
      <c r="M183" s="76">
        <f>IF(SUM('%удовл (авто)'!M177:M179)&gt;0,1,0)</f>
        <v>0</v>
      </c>
      <c r="N183" s="76">
        <f>IF(SUM('%удовл (авто)'!N177:N179)&gt;0,1,0)</f>
        <v>0</v>
      </c>
      <c r="O183" s="76">
        <f>IF(SUM('%удовл (авто)'!O177:O179)&gt;0,1,0)</f>
        <v>0</v>
      </c>
      <c r="P183" s="76">
        <f>IF(SUM('%удовл (авто)'!P177:P179)&gt;0,1,0)</f>
        <v>0</v>
      </c>
      <c r="Q183" s="76">
        <f>IF(SUM('%удовл (авто)'!Q177:Q179)&gt;0,1,0)</f>
        <v>0</v>
      </c>
      <c r="R183" s="76">
        <f>IF(SUM('%удовл (авто)'!R177:R179)&gt;0,1,0)</f>
        <v>0</v>
      </c>
      <c r="S183" s="76">
        <f>IF(SUM('%удовл (авто)'!S177:S179)&gt;0,1,0)</f>
        <v>0</v>
      </c>
      <c r="T183" s="76">
        <f>IF(SUM('%удовл (авто)'!T177:T179)&gt;0,1,0)</f>
        <v>0</v>
      </c>
      <c r="U183" s="76">
        <f>IF(SUM('%удовл (авто)'!U177:U179)&gt;0,1,0)</f>
        <v>1</v>
      </c>
      <c r="V183" s="76">
        <f>IF(SUM('%удовл (авто)'!V177:V179)&gt;0,1,0)</f>
        <v>0</v>
      </c>
      <c r="W183" s="76">
        <f>IF(SUM('%удовл (авто)'!W177:W179)&gt;0,1,0)</f>
        <v>0</v>
      </c>
      <c r="X183" s="76">
        <f>IF(SUM('%удовл (авто)'!X177:X179)&gt;0,1,0)</f>
        <v>0</v>
      </c>
      <c r="Y183" s="76">
        <f>IF(SUM('%удовл (авто)'!Y177:Y179)&gt;0,1,0)</f>
        <v>0</v>
      </c>
      <c r="Z183" s="76">
        <f>IF(SUM('%удовл (авто)'!Z177:Z179)&gt;0,1,0)</f>
        <v>0</v>
      </c>
      <c r="AA183" s="76">
        <f>IF(SUM('%удовл (авто)'!AA177:AA179)&gt;0,1,0)</f>
        <v>0</v>
      </c>
      <c r="AB183" s="76">
        <f>IF(SUM('%удовл (авто)'!AB177:AB179)&gt;0,1,0)</f>
        <v>0</v>
      </c>
      <c r="AC183" s="101">
        <f>IF(SUM('%удовл (авто)'!AC177:AC179)&gt;0,1,0)</f>
        <v>0</v>
      </c>
    </row>
    <row r="184" spans="1:29" x14ac:dyDescent="0.25">
      <c r="A184" s="66"/>
      <c r="B184" s="241"/>
      <c r="C184" s="90" t="s">
        <v>443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102"/>
    </row>
    <row r="185" spans="1:29" ht="15.75" thickBot="1" x14ac:dyDescent="0.3">
      <c r="A185" s="66"/>
      <c r="B185" s="242"/>
      <c r="C185" s="9" t="s">
        <v>444</v>
      </c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103"/>
    </row>
    <row r="186" spans="1:29" x14ac:dyDescent="0.25">
      <c r="A186" s="66"/>
      <c r="B186" s="240" t="s">
        <v>493</v>
      </c>
      <c r="C186" s="89" t="s">
        <v>442</v>
      </c>
      <c r="D186" s="76">
        <f>IF(SUM('%удовл (авто)'!D180:D182)&gt;0,1,0)</f>
        <v>0</v>
      </c>
      <c r="E186" s="76">
        <f>IF(SUM('%удовл (авто)'!E180:E182)&gt;0,1,0)</f>
        <v>0</v>
      </c>
      <c r="F186" s="76">
        <f>IF(SUM('%удовл (авто)'!F180:F182)&gt;0,1,0)</f>
        <v>0</v>
      </c>
      <c r="G186" s="76">
        <f>IF(SUM('%удовл (авто)'!G180:G182)&gt;0,1,0)</f>
        <v>0</v>
      </c>
      <c r="H186" s="76">
        <f>IF(SUM('%удовл (авто)'!H180:H182)&gt;0,1,0)</f>
        <v>0</v>
      </c>
      <c r="I186" s="76">
        <f>IF(SUM('%удовл (авто)'!I180:I182)&gt;0,1,0)</f>
        <v>0</v>
      </c>
      <c r="J186" s="76">
        <f>IF(SUM('%удовл (авто)'!J180:J182)&gt;0,1,0)</f>
        <v>0</v>
      </c>
      <c r="K186" s="76">
        <f>IF(SUM('%удовл (авто)'!K180:K182)&gt;0,1,0)</f>
        <v>0</v>
      </c>
      <c r="L186" s="76">
        <f>IF(SUM('%удовл (авто)'!L180:L182)&gt;0,1,0)</f>
        <v>0</v>
      </c>
      <c r="M186" s="76">
        <f>IF(SUM('%удовл (авто)'!M180:M182)&gt;0,1,0)</f>
        <v>0</v>
      </c>
      <c r="N186" s="76">
        <f>IF(SUM('%удовл (авто)'!N180:N182)&gt;0,1,0)</f>
        <v>0</v>
      </c>
      <c r="O186" s="76">
        <f>IF(SUM('%удовл (авто)'!O180:O182)&gt;0,1,0)</f>
        <v>0</v>
      </c>
      <c r="P186" s="76">
        <f>IF(SUM('%удовл (авто)'!P180:P182)&gt;0,1,0)</f>
        <v>0</v>
      </c>
      <c r="Q186" s="76">
        <f>IF(SUM('%удовл (авто)'!Q180:Q182)&gt;0,1,0)</f>
        <v>0</v>
      </c>
      <c r="R186" s="76">
        <f>IF(SUM('%удовл (авто)'!R180:R182)&gt;0,1,0)</f>
        <v>0</v>
      </c>
      <c r="S186" s="76">
        <f>IF(SUM('%удовл (авто)'!S180:S182)&gt;0,1,0)</f>
        <v>0</v>
      </c>
      <c r="T186" s="76">
        <f>IF(SUM('%удовл (авто)'!T180:T182)&gt;0,1,0)</f>
        <v>0</v>
      </c>
      <c r="U186" s="76">
        <f>IF(SUM('%удовл (авто)'!U180:U182)&gt;0,1,0)</f>
        <v>1</v>
      </c>
      <c r="V186" s="76">
        <f>IF(SUM('%удовл (авто)'!V180:V182)&gt;0,1,0)</f>
        <v>0</v>
      </c>
      <c r="W186" s="76">
        <f>IF(SUM('%удовл (авто)'!W180:W182)&gt;0,1,0)</f>
        <v>0</v>
      </c>
      <c r="X186" s="76">
        <f>IF(SUM('%удовл (авто)'!X180:X182)&gt;0,1,0)</f>
        <v>0</v>
      </c>
      <c r="Y186" s="76">
        <f>IF(SUM('%удовл (авто)'!Y180:Y182)&gt;0,1,0)</f>
        <v>0</v>
      </c>
      <c r="Z186" s="76">
        <f>IF(SUM('%удовл (авто)'!Z180:Z182)&gt;0,1,0)</f>
        <v>0</v>
      </c>
      <c r="AA186" s="76">
        <f>IF(SUM('%удовл (авто)'!AA180:AA182)&gt;0,1,0)</f>
        <v>0</v>
      </c>
      <c r="AB186" s="76">
        <f>IF(SUM('%удовл (авто)'!AB180:AB182)&gt;0,1,0)</f>
        <v>0</v>
      </c>
      <c r="AC186" s="101">
        <f>IF(SUM('%удовл (авто)'!AC180:AC182)&gt;0,1,0)</f>
        <v>0</v>
      </c>
    </row>
    <row r="187" spans="1:29" x14ac:dyDescent="0.25">
      <c r="A187" s="66"/>
      <c r="B187" s="241"/>
      <c r="C187" s="90" t="s">
        <v>443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102"/>
    </row>
    <row r="188" spans="1:29" ht="15.75" thickBot="1" x14ac:dyDescent="0.3">
      <c r="A188" s="66"/>
      <c r="B188" s="242"/>
      <c r="C188" s="9" t="s">
        <v>444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103"/>
    </row>
    <row r="189" spans="1:29" x14ac:dyDescent="0.25">
      <c r="A189" s="66"/>
      <c r="B189" s="240" t="s">
        <v>494</v>
      </c>
      <c r="C189" s="89" t="s">
        <v>442</v>
      </c>
      <c r="D189" s="76">
        <f>IF(SUM('%удовл (авто)'!D183:D185)&gt;0,1,0)</f>
        <v>0</v>
      </c>
      <c r="E189" s="76">
        <f>IF(SUM('%удовл (авто)'!E183:E185)&gt;0,1,0)</f>
        <v>0</v>
      </c>
      <c r="F189" s="76">
        <f>IF(SUM('%удовл (авто)'!F183:F185)&gt;0,1,0)</f>
        <v>0</v>
      </c>
      <c r="G189" s="76">
        <f>IF(SUM('%удовл (авто)'!G183:G185)&gt;0,1,0)</f>
        <v>0</v>
      </c>
      <c r="H189" s="76">
        <f>IF(SUM('%удовл (авто)'!H183:H185)&gt;0,1,0)</f>
        <v>0</v>
      </c>
      <c r="I189" s="76">
        <f>IF(SUM('%удовл (авто)'!I183:I185)&gt;0,1,0)</f>
        <v>0</v>
      </c>
      <c r="J189" s="76">
        <f>IF(SUM('%удовл (авто)'!J183:J185)&gt;0,1,0)</f>
        <v>0</v>
      </c>
      <c r="K189" s="76">
        <f>IF(SUM('%удовл (авто)'!K183:K185)&gt;0,1,0)</f>
        <v>0</v>
      </c>
      <c r="L189" s="76">
        <f>IF(SUM('%удовл (авто)'!L183:L185)&gt;0,1,0)</f>
        <v>0</v>
      </c>
      <c r="M189" s="76">
        <f>IF(SUM('%удовл (авто)'!M183:M185)&gt;0,1,0)</f>
        <v>0</v>
      </c>
      <c r="N189" s="76">
        <f>IF(SUM('%удовл (авто)'!N183:N185)&gt;0,1,0)</f>
        <v>0</v>
      </c>
      <c r="O189" s="76">
        <f>IF(SUM('%удовл (авто)'!O183:O185)&gt;0,1,0)</f>
        <v>0</v>
      </c>
      <c r="P189" s="76">
        <f>IF(SUM('%удовл (авто)'!P183:P185)&gt;0,1,0)</f>
        <v>0</v>
      </c>
      <c r="Q189" s="76">
        <f>IF(SUM('%удовл (авто)'!Q183:Q185)&gt;0,1,0)</f>
        <v>0</v>
      </c>
      <c r="R189" s="76">
        <f>IF(SUM('%удовл (авто)'!R183:R185)&gt;0,1,0)</f>
        <v>0</v>
      </c>
      <c r="S189" s="76">
        <f>IF(SUM('%удовл (авто)'!S183:S185)&gt;0,1,0)</f>
        <v>0</v>
      </c>
      <c r="T189" s="76">
        <f>IF(SUM('%удовл (авто)'!T183:T185)&gt;0,1,0)</f>
        <v>0</v>
      </c>
      <c r="U189" s="76">
        <f>IF(SUM('%удовл (авто)'!U183:U185)&gt;0,1,0)</f>
        <v>1</v>
      </c>
      <c r="V189" s="76">
        <f>IF(SUM('%удовл (авто)'!V183:V185)&gt;0,1,0)</f>
        <v>0</v>
      </c>
      <c r="W189" s="76">
        <f>IF(SUM('%удовл (авто)'!W183:W185)&gt;0,1,0)</f>
        <v>0</v>
      </c>
      <c r="X189" s="76">
        <f>IF(SUM('%удовл (авто)'!X183:X185)&gt;0,1,0)</f>
        <v>0</v>
      </c>
      <c r="Y189" s="76">
        <f>IF(SUM('%удовл (авто)'!Y183:Y185)&gt;0,1,0)</f>
        <v>0</v>
      </c>
      <c r="Z189" s="76">
        <f>IF(SUM('%удовл (авто)'!Z183:Z185)&gt;0,1,0)</f>
        <v>0</v>
      </c>
      <c r="AA189" s="76">
        <f>IF(SUM('%удовл (авто)'!AA183:AA185)&gt;0,1,0)</f>
        <v>0</v>
      </c>
      <c r="AB189" s="76">
        <f>IF(SUM('%удовл (авто)'!AB183:AB185)&gt;0,1,0)</f>
        <v>0</v>
      </c>
      <c r="AC189" s="101">
        <f>IF(SUM('%удовл (авто)'!AC183:AC185)&gt;0,1,0)</f>
        <v>0</v>
      </c>
    </row>
    <row r="190" spans="1:29" x14ac:dyDescent="0.25">
      <c r="A190" s="66"/>
      <c r="B190" s="241"/>
      <c r="C190" s="90" t="s">
        <v>443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102"/>
    </row>
    <row r="191" spans="1:29" ht="15.75" thickBot="1" x14ac:dyDescent="0.3">
      <c r="A191" s="66"/>
      <c r="B191" s="242"/>
      <c r="C191" s="9" t="s">
        <v>444</v>
      </c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103"/>
    </row>
    <row r="192" spans="1:29" x14ac:dyDescent="0.25">
      <c r="A192" s="66"/>
      <c r="B192" s="240" t="s">
        <v>495</v>
      </c>
      <c r="C192" s="89" t="s">
        <v>442</v>
      </c>
      <c r="D192" s="76">
        <f>IF(SUM('%удовл (авто)'!D186:D188)&gt;0,1,0)</f>
        <v>0</v>
      </c>
      <c r="E192" s="76">
        <f>IF(SUM('%удовл (авто)'!E186:E188)&gt;0,1,0)</f>
        <v>0</v>
      </c>
      <c r="F192" s="76">
        <f>IF(SUM('%удовл (авто)'!F186:F188)&gt;0,1,0)</f>
        <v>0</v>
      </c>
      <c r="G192" s="76">
        <f>IF(SUM('%удовл (авто)'!G186:G188)&gt;0,1,0)</f>
        <v>0</v>
      </c>
      <c r="H192" s="76">
        <f>IF(SUM('%удовл (авто)'!H186:H188)&gt;0,1,0)</f>
        <v>0</v>
      </c>
      <c r="I192" s="76">
        <f>IF(SUM('%удовл (авто)'!I186:I188)&gt;0,1,0)</f>
        <v>0</v>
      </c>
      <c r="J192" s="76">
        <f>IF(SUM('%удовл (авто)'!J186:J188)&gt;0,1,0)</f>
        <v>0</v>
      </c>
      <c r="K192" s="76">
        <f>IF(SUM('%удовл (авто)'!K186:K188)&gt;0,1,0)</f>
        <v>0</v>
      </c>
      <c r="L192" s="76">
        <f>IF(SUM('%удовл (авто)'!L186:L188)&gt;0,1,0)</f>
        <v>0</v>
      </c>
      <c r="M192" s="76">
        <f>IF(SUM('%удовл (авто)'!M186:M188)&gt;0,1,0)</f>
        <v>0</v>
      </c>
      <c r="N192" s="76">
        <f>IF(SUM('%удовл (авто)'!N186:N188)&gt;0,1,0)</f>
        <v>0</v>
      </c>
      <c r="O192" s="76">
        <f>IF(SUM('%удовл (авто)'!O186:O188)&gt;0,1,0)</f>
        <v>0</v>
      </c>
      <c r="P192" s="76">
        <f>IF(SUM('%удовл (авто)'!P186:P188)&gt;0,1,0)</f>
        <v>0</v>
      </c>
      <c r="Q192" s="76">
        <f>IF(SUM('%удовл (авто)'!Q186:Q188)&gt;0,1,0)</f>
        <v>0</v>
      </c>
      <c r="R192" s="76">
        <f>IF(SUM('%удовл (авто)'!R186:R188)&gt;0,1,0)</f>
        <v>0</v>
      </c>
      <c r="S192" s="76">
        <f>IF(SUM('%удовл (авто)'!S186:S188)&gt;0,1,0)</f>
        <v>0</v>
      </c>
      <c r="T192" s="76">
        <f>IF(SUM('%удовл (авто)'!T186:T188)&gt;0,1,0)</f>
        <v>0</v>
      </c>
      <c r="U192" s="76">
        <f>IF(SUM('%удовл (авто)'!U186:U188)&gt;0,1,0)</f>
        <v>0</v>
      </c>
      <c r="V192" s="76">
        <f>IF(SUM('%удовл (авто)'!V186:V188)&gt;0,1,0)</f>
        <v>1</v>
      </c>
      <c r="W192" s="76">
        <f>IF(SUM('%удовл (авто)'!W186:W188)&gt;0,1,0)</f>
        <v>0</v>
      </c>
      <c r="X192" s="76">
        <f>IF(SUM('%удовл (авто)'!X186:X188)&gt;0,1,0)</f>
        <v>0</v>
      </c>
      <c r="Y192" s="76">
        <f>IF(SUM('%удовл (авто)'!Y186:Y188)&gt;0,1,0)</f>
        <v>0</v>
      </c>
      <c r="Z192" s="76">
        <f>IF(SUM('%удовл (авто)'!Z186:Z188)&gt;0,1,0)</f>
        <v>0</v>
      </c>
      <c r="AA192" s="76">
        <f>IF(SUM('%удовл (авто)'!AA186:AA188)&gt;0,1,0)</f>
        <v>0</v>
      </c>
      <c r="AB192" s="76">
        <f>IF(SUM('%удовл (авто)'!AB186:AB188)&gt;0,1,0)</f>
        <v>0</v>
      </c>
      <c r="AC192" s="101">
        <f>IF(SUM('%удовл (авто)'!AC186:AC188)&gt;0,1,0)</f>
        <v>0</v>
      </c>
    </row>
    <row r="193" spans="1:29" x14ac:dyDescent="0.25">
      <c r="A193" s="66"/>
      <c r="B193" s="241"/>
      <c r="C193" s="90" t="s">
        <v>443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102"/>
    </row>
    <row r="194" spans="1:29" ht="15.75" thickBot="1" x14ac:dyDescent="0.3">
      <c r="A194" s="66"/>
      <c r="B194" s="241"/>
      <c r="C194" s="119" t="s">
        <v>444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102"/>
    </row>
    <row r="195" spans="1:29" x14ac:dyDescent="0.25">
      <c r="A195" s="66"/>
      <c r="B195" s="243" t="s">
        <v>517</v>
      </c>
      <c r="C195" s="89" t="s">
        <v>538</v>
      </c>
      <c r="D195" s="76">
        <f>IF(SUM('%удовл (авто)'!D189:D191)&gt;0,1,0)</f>
        <v>0</v>
      </c>
      <c r="E195" s="76">
        <f>IF(SUM('%удовл (авто)'!E189:E191)&gt;0,1,0)</f>
        <v>0</v>
      </c>
      <c r="F195" s="76">
        <f>IF(SUM('%удовл (авто)'!F189:F191)&gt;0,1,0)</f>
        <v>0</v>
      </c>
      <c r="G195" s="76">
        <f>IF(SUM('%удовл (авто)'!G189:G191)&gt;0,1,0)</f>
        <v>0</v>
      </c>
      <c r="H195" s="76">
        <f>IF(SUM('%удовл (авто)'!H189:H191)&gt;0,1,0)</f>
        <v>0</v>
      </c>
      <c r="I195" s="76">
        <f>IF(SUM('%удовл (авто)'!I189:I191)&gt;0,1,0)</f>
        <v>0</v>
      </c>
      <c r="J195" s="76">
        <f>IF(SUM('%удовл (авто)'!J189:J191)&gt;0,1,0)</f>
        <v>0</v>
      </c>
      <c r="K195" s="76">
        <f>IF(SUM('%удовл (авто)'!K189:K191)&gt;0,1,0)</f>
        <v>0</v>
      </c>
      <c r="L195" s="76">
        <f>IF(SUM('%удовл (авто)'!L189:L191)&gt;0,1,0)</f>
        <v>0</v>
      </c>
      <c r="M195" s="76">
        <f>IF(SUM('%удовл (авто)'!M189:M191)&gt;0,1,0)</f>
        <v>0</v>
      </c>
      <c r="N195" s="76">
        <f>IF(SUM('%удовл (авто)'!N189:N191)&gt;0,1,0)</f>
        <v>0</v>
      </c>
      <c r="O195" s="76">
        <f>IF(SUM('%удовл (авто)'!O189:O191)&gt;0,1,0)</f>
        <v>0</v>
      </c>
      <c r="P195" s="76">
        <f>IF(SUM('%удовл (авто)'!P189:P191)&gt;0,1,0)</f>
        <v>0</v>
      </c>
      <c r="Q195" s="76">
        <f>IF(SUM('%удовл (авто)'!Q189:Q191)&gt;0,1,0)</f>
        <v>0</v>
      </c>
      <c r="R195" s="76">
        <f>IF(SUM('%удовл (авто)'!R189:R191)&gt;0,1,0)</f>
        <v>1</v>
      </c>
      <c r="S195" s="76">
        <f>IF(SUM('%удовл (авто)'!S189:S191)&gt;0,1,0)</f>
        <v>0</v>
      </c>
      <c r="T195" s="76">
        <f>IF(SUM('%удовл (авто)'!T189:T191)&gt;0,1,0)</f>
        <v>0</v>
      </c>
      <c r="U195" s="76">
        <f>IF(SUM('%удовл (авто)'!U189:U191)&gt;0,1,0)</f>
        <v>0</v>
      </c>
      <c r="V195" s="76">
        <f>IF(SUM('%удовл (авто)'!V189:V191)&gt;0,1,0)</f>
        <v>0</v>
      </c>
      <c r="W195" s="76">
        <f>IF(SUM('%удовл (авто)'!W189:W191)&gt;0,1,0)</f>
        <v>0</v>
      </c>
      <c r="X195" s="76">
        <f>IF(SUM('%удовл (авто)'!X189:X191)&gt;0,1,0)</f>
        <v>0</v>
      </c>
      <c r="Y195" s="76">
        <f>IF(SUM('%удовл (авто)'!Y189:Y191)&gt;0,1,0)</f>
        <v>0</v>
      </c>
      <c r="Z195" s="76">
        <f>IF(SUM('%удовл (авто)'!Z189:Z191)&gt;0,1,0)</f>
        <v>0</v>
      </c>
      <c r="AA195" s="76">
        <f>IF(SUM('%удовл (авто)'!AA189:AA191)&gt;0,1,0)</f>
        <v>0</v>
      </c>
      <c r="AB195" s="76">
        <f>IF(SUM('%удовл (авто)'!AB189:AB191)&gt;0,1,0)</f>
        <v>0</v>
      </c>
      <c r="AC195" s="76">
        <f>IF(SUM('%удовл (авто)'!AC189:AC191)&gt;0,1,0)</f>
        <v>0</v>
      </c>
    </row>
    <row r="196" spans="1:29" ht="25.5" x14ac:dyDescent="0.25">
      <c r="A196" s="66"/>
      <c r="B196" s="244"/>
      <c r="C196" s="90" t="s">
        <v>539</v>
      </c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1:29" ht="15.75" thickBot="1" x14ac:dyDescent="0.3">
      <c r="A197" s="66"/>
      <c r="B197" s="244"/>
      <c r="C197" s="119" t="s">
        <v>444</v>
      </c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</row>
    <row r="198" spans="1:29" x14ac:dyDescent="0.25">
      <c r="A198" s="66"/>
      <c r="B198" s="245" t="s">
        <v>518</v>
      </c>
      <c r="C198" s="89" t="s">
        <v>538</v>
      </c>
      <c r="D198" s="76">
        <f>IF(SUM('%удовл (авто)'!D192:D194)&gt;0,1,0)</f>
        <v>0</v>
      </c>
      <c r="E198" s="76">
        <f>IF(SUM('%удовл (авто)'!E192:E194)&gt;0,1,0)</f>
        <v>0</v>
      </c>
      <c r="F198" s="76">
        <f>IF(SUM('%удовл (авто)'!F192:F194)&gt;0,1,0)</f>
        <v>0</v>
      </c>
      <c r="G198" s="76">
        <f>IF(SUM('%удовл (авто)'!G192:G194)&gt;0,1,0)</f>
        <v>0</v>
      </c>
      <c r="H198" s="76">
        <f>IF(SUM('%удовл (авто)'!H192:H194)&gt;0,1,0)</f>
        <v>0</v>
      </c>
      <c r="I198" s="76">
        <f>IF(SUM('%удовл (авто)'!I192:I194)&gt;0,1,0)</f>
        <v>0</v>
      </c>
      <c r="J198" s="76">
        <f>IF(SUM('%удовл (авто)'!J192:J194)&gt;0,1,0)</f>
        <v>0</v>
      </c>
      <c r="K198" s="76">
        <f>IF(SUM('%удовл (авто)'!K192:K194)&gt;0,1,0)</f>
        <v>0</v>
      </c>
      <c r="L198" s="76">
        <f>IF(SUM('%удовл (авто)'!L192:L194)&gt;0,1,0)</f>
        <v>0</v>
      </c>
      <c r="M198" s="76">
        <f>IF(SUM('%удовл (авто)'!M192:M194)&gt;0,1,0)</f>
        <v>0</v>
      </c>
      <c r="N198" s="76">
        <f>IF(SUM('%удовл (авто)'!N192:N194)&gt;0,1,0)</f>
        <v>0</v>
      </c>
      <c r="O198" s="76">
        <f>IF(SUM('%удовл (авто)'!O192:O194)&gt;0,1,0)</f>
        <v>0</v>
      </c>
      <c r="P198" s="76">
        <f>IF(SUM('%удовл (авто)'!P192:P194)&gt;0,1,0)</f>
        <v>0</v>
      </c>
      <c r="Q198" s="76">
        <f>IF(SUM('%удовл (авто)'!Q192:Q194)&gt;0,1,0)</f>
        <v>0</v>
      </c>
      <c r="R198" s="76">
        <f>IF(SUM('%удовл (авто)'!R192:R194)&gt;0,1,0)</f>
        <v>1</v>
      </c>
      <c r="S198" s="76">
        <f>IF(SUM('%удовл (авто)'!S192:S194)&gt;0,1,0)</f>
        <v>0</v>
      </c>
      <c r="T198" s="76">
        <f>IF(SUM('%удовл (авто)'!T192:T194)&gt;0,1,0)</f>
        <v>0</v>
      </c>
      <c r="U198" s="76">
        <f>IF(SUM('%удовл (авто)'!U192:U194)&gt;0,1,0)</f>
        <v>0</v>
      </c>
      <c r="V198" s="76">
        <f>IF(SUM('%удовл (авто)'!V192:V194)&gt;0,1,0)</f>
        <v>0</v>
      </c>
      <c r="W198" s="76">
        <f>IF(SUM('%удовл (авто)'!W192:W194)&gt;0,1,0)</f>
        <v>0</v>
      </c>
      <c r="X198" s="76">
        <f>IF(SUM('%удовл (авто)'!X192:X194)&gt;0,1,0)</f>
        <v>0</v>
      </c>
      <c r="Y198" s="76">
        <f>IF(SUM('%удовл (авто)'!Y192:Y194)&gt;0,1,0)</f>
        <v>0</v>
      </c>
      <c r="Z198" s="76">
        <f>IF(SUM('%удовл (авто)'!Z192:Z194)&gt;0,1,0)</f>
        <v>0</v>
      </c>
      <c r="AA198" s="76">
        <f>IF(SUM('%удовл (авто)'!AA192:AA194)&gt;0,1,0)</f>
        <v>0</v>
      </c>
      <c r="AB198" s="76">
        <f>IF(SUM('%удовл (авто)'!AB192:AB194)&gt;0,1,0)</f>
        <v>0</v>
      </c>
      <c r="AC198" s="76">
        <f>IF(SUM('%удовл (авто)'!AC192:AC194)&gt;0,1,0)</f>
        <v>0</v>
      </c>
    </row>
    <row r="199" spans="1:29" ht="25.5" x14ac:dyDescent="0.25">
      <c r="A199" s="66"/>
      <c r="B199" s="246"/>
      <c r="C199" s="90" t="s">
        <v>539</v>
      </c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102"/>
    </row>
    <row r="200" spans="1:29" ht="15.75" thickBot="1" x14ac:dyDescent="0.3">
      <c r="A200" s="66"/>
      <c r="B200" s="246"/>
      <c r="C200" s="119" t="s">
        <v>444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103"/>
    </row>
    <row r="201" spans="1:29" x14ac:dyDescent="0.25">
      <c r="A201" s="66"/>
      <c r="B201" s="240" t="s">
        <v>496</v>
      </c>
      <c r="C201" s="89" t="s">
        <v>442</v>
      </c>
      <c r="D201" s="76">
        <f>IF(SUM('%удовл (авто)'!D195:D197)&gt;0,1,0)</f>
        <v>0</v>
      </c>
      <c r="E201" s="76">
        <f>IF(SUM('%удовл (авто)'!E195:E197)&gt;0,1,0)</f>
        <v>0</v>
      </c>
      <c r="F201" s="76">
        <f>IF(SUM('%удовл (авто)'!F195:F197)&gt;0,1,0)</f>
        <v>0</v>
      </c>
      <c r="G201" s="76">
        <f>IF(SUM('%удовл (авто)'!G195:G197)&gt;0,1,0)</f>
        <v>0</v>
      </c>
      <c r="H201" s="76">
        <f>IF(SUM('%удовл (авто)'!H195:H197)&gt;0,1,0)</f>
        <v>0</v>
      </c>
      <c r="I201" s="76">
        <f>IF(SUM('%удовл (авто)'!I195:I197)&gt;0,1,0)</f>
        <v>0</v>
      </c>
      <c r="J201" s="76">
        <f>IF(SUM('%удовл (авто)'!J195:J197)&gt;0,1,0)</f>
        <v>0</v>
      </c>
      <c r="K201" s="76">
        <f>IF(SUM('%удовл (авто)'!K195:K197)&gt;0,1,0)</f>
        <v>0</v>
      </c>
      <c r="L201" s="76">
        <f>IF(SUM('%удовл (авто)'!L195:L197)&gt;0,1,0)</f>
        <v>0</v>
      </c>
      <c r="M201" s="76">
        <f>IF(SUM('%удовл (авто)'!M195:M197)&gt;0,1,0)</f>
        <v>0</v>
      </c>
      <c r="N201" s="76">
        <f>IF(SUM('%удовл (авто)'!N195:N197)&gt;0,1,0)</f>
        <v>0</v>
      </c>
      <c r="O201" s="76">
        <f>IF(SUM('%удовл (авто)'!O195:O197)&gt;0,1,0)</f>
        <v>0</v>
      </c>
      <c r="P201" s="76">
        <f>IF(SUM('%удовл (авто)'!P195:P197)&gt;0,1,0)</f>
        <v>0</v>
      </c>
      <c r="Q201" s="76">
        <f>IF(SUM('%удовл (авто)'!Q195:Q197)&gt;0,1,0)</f>
        <v>0</v>
      </c>
      <c r="R201" s="76">
        <f>IF(SUM('%удовл (авто)'!R195:R197)&gt;0,1,0)</f>
        <v>0</v>
      </c>
      <c r="S201" s="76">
        <f>IF(SUM('%удовл (авто)'!S195:S197)&gt;0,1,0)</f>
        <v>0</v>
      </c>
      <c r="T201" s="76">
        <f>IF(SUM('%удовл (авто)'!T195:T197)&gt;0,1,0)</f>
        <v>0</v>
      </c>
      <c r="U201" s="76">
        <f>IF(SUM('%удовл (авто)'!U195:U197)&gt;0,1,0)</f>
        <v>0</v>
      </c>
      <c r="V201" s="76">
        <f>IF(SUM('%удовл (авто)'!V195:V197)&gt;0,1,0)</f>
        <v>1</v>
      </c>
      <c r="W201" s="76">
        <f>IF(SUM('%удовл (авто)'!W195:W197)&gt;0,1,0)</f>
        <v>0</v>
      </c>
      <c r="X201" s="76">
        <f>IF(SUM('%удовл (авто)'!X195:X197)&gt;0,1,0)</f>
        <v>0</v>
      </c>
      <c r="Y201" s="76">
        <f>IF(SUM('%удовл (авто)'!Y195:Y197)&gt;0,1,0)</f>
        <v>0</v>
      </c>
      <c r="Z201" s="76">
        <f>IF(SUM('%удовл (авто)'!Z195:Z197)&gt;0,1,0)</f>
        <v>0</v>
      </c>
      <c r="AA201" s="76">
        <f>IF(SUM('%удовл (авто)'!AA195:AA197)&gt;0,1,0)</f>
        <v>0</v>
      </c>
      <c r="AB201" s="76">
        <f>IF(SUM('%удовл (авто)'!AB195:AB197)&gt;0,1,0)</f>
        <v>0</v>
      </c>
      <c r="AC201" s="101">
        <f>IF(SUM('%удовл (авто)'!AC195:AC197)&gt;0,1,0)</f>
        <v>0</v>
      </c>
    </row>
    <row r="202" spans="1:29" x14ac:dyDescent="0.25">
      <c r="A202" s="66"/>
      <c r="B202" s="241"/>
      <c r="C202" s="90" t="s">
        <v>443</v>
      </c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102"/>
    </row>
    <row r="203" spans="1:29" ht="15.75" thickBot="1" x14ac:dyDescent="0.3">
      <c r="A203" s="66"/>
      <c r="B203" s="242"/>
      <c r="C203" s="9" t="s">
        <v>444</v>
      </c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103"/>
    </row>
    <row r="204" spans="1:29" x14ac:dyDescent="0.25">
      <c r="A204" s="233">
        <v>12</v>
      </c>
      <c r="B204" s="240" t="s">
        <v>250</v>
      </c>
      <c r="C204" s="89" t="s">
        <v>442</v>
      </c>
      <c r="D204" s="76">
        <f>IF(SUM('%удовл (авто)'!D198:D200)&gt;0,1,0)</f>
        <v>1</v>
      </c>
      <c r="E204" s="76">
        <f>IF(SUM('%удовл (авто)'!E198:E200)&gt;0,1,0)</f>
        <v>1</v>
      </c>
      <c r="F204" s="76">
        <f>IF(SUM('%удовл (авто)'!F198:F200)&gt;0,1,0)</f>
        <v>1</v>
      </c>
      <c r="G204" s="76">
        <f>IF(SUM('%удовл (авто)'!G198:G200)&gt;0,1,0)</f>
        <v>1</v>
      </c>
      <c r="H204" s="76">
        <f>IF(SUM('%удовл (авто)'!H198:H200)&gt;0,1,0)</f>
        <v>1</v>
      </c>
      <c r="I204" s="76">
        <f>IF(SUM('%удовл (авто)'!I198:I200)&gt;0,1,0)</f>
        <v>1</v>
      </c>
      <c r="J204" s="76">
        <f>IF(SUM('%удовл (авто)'!J198:J200)&gt;0,1,0)</f>
        <v>1</v>
      </c>
      <c r="K204" s="76">
        <f>IF(SUM('%удовл (авто)'!K198:K200)&gt;0,1,0)</f>
        <v>1</v>
      </c>
      <c r="L204" s="76">
        <f>IF(SUM('%удовл (авто)'!L198:L200)&gt;0,1,0)</f>
        <v>1</v>
      </c>
      <c r="M204" s="76">
        <f>IF(SUM('%удовл (авто)'!M198:M200)&gt;0,1,0)</f>
        <v>1</v>
      </c>
      <c r="N204" s="76">
        <f>IF(SUM('%удовл (авто)'!N198:N200)&gt;0,1,0)</f>
        <v>1</v>
      </c>
      <c r="O204" s="76">
        <f>IF(SUM('%удовл (авто)'!O198:O200)&gt;0,1,0)</f>
        <v>1</v>
      </c>
      <c r="P204" s="76">
        <f>IF(SUM('%удовл (авто)'!P198:P200)&gt;0,1,0)</f>
        <v>1</v>
      </c>
      <c r="Q204" s="76">
        <f>IF(SUM('%удовл (авто)'!Q198:Q200)&gt;0,1,0)</f>
        <v>1</v>
      </c>
      <c r="R204" s="76">
        <f>IF(SUM('%удовл (авто)'!R198:R200)&gt;0,1,0)</f>
        <v>1</v>
      </c>
      <c r="S204" s="76">
        <f>IF(SUM('%удовл (авто)'!S198:S200)&gt;0,1,0)</f>
        <v>1</v>
      </c>
      <c r="T204" s="76">
        <f>IF(SUM('%удовл (авто)'!T198:T200)&gt;0,1,0)</f>
        <v>1</v>
      </c>
      <c r="U204" s="76">
        <f>IF(SUM('%удовл (авто)'!U198:U200)&gt;0,1,0)</f>
        <v>1</v>
      </c>
      <c r="V204" s="76">
        <f>IF(SUM('%удовл (авто)'!V198:V200)&gt;0,1,0)</f>
        <v>1</v>
      </c>
      <c r="W204" s="76">
        <f>IF(SUM('%удовл (авто)'!W198:W200)&gt;0,1,0)</f>
        <v>1</v>
      </c>
      <c r="X204" s="76">
        <f>IF(SUM('%удовл (авто)'!X198:X200)&gt;0,1,0)</f>
        <v>1</v>
      </c>
      <c r="Y204" s="76">
        <f>IF(SUM('%удовл (авто)'!Y198:Y200)&gt;0,1,0)</f>
        <v>1</v>
      </c>
      <c r="Z204" s="76">
        <f>IF(SUM('%удовл (авто)'!Z198:Z200)&gt;0,1,0)</f>
        <v>1</v>
      </c>
      <c r="AA204" s="76">
        <f>IF(SUM('%удовл (авто)'!AA198:AA200)&gt;0,1,0)</f>
        <v>1</v>
      </c>
      <c r="AB204" s="76">
        <f>IF(SUM('%удовл (авто)'!AB198:AB200)&gt;0,1,0)</f>
        <v>1</v>
      </c>
      <c r="AC204" s="101">
        <f>IF(SUM('%удовл (авто)'!AC198:AC200)&gt;0,1,0)</f>
        <v>1</v>
      </c>
    </row>
    <row r="205" spans="1:29" x14ac:dyDescent="0.25">
      <c r="A205" s="234"/>
      <c r="B205" s="241"/>
      <c r="C205" s="90" t="s">
        <v>443</v>
      </c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102"/>
    </row>
    <row r="206" spans="1:29" ht="15.75" thickBot="1" x14ac:dyDescent="0.3">
      <c r="A206" s="234"/>
      <c r="B206" s="242"/>
      <c r="C206" s="9" t="s">
        <v>444</v>
      </c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103"/>
    </row>
    <row r="207" spans="1:29" x14ac:dyDescent="0.25">
      <c r="A207" s="233">
        <v>13</v>
      </c>
      <c r="B207" s="240" t="s">
        <v>257</v>
      </c>
      <c r="C207" s="89" t="s">
        <v>442</v>
      </c>
      <c r="D207" s="76">
        <f>IF(SUM('%удовл (авто)'!D201:D204)&gt;0,1,0)</f>
        <v>1</v>
      </c>
      <c r="E207" s="76">
        <f>IF(SUM('%удовл (авто)'!E201:E204)&gt;0,1,0)</f>
        <v>1</v>
      </c>
      <c r="F207" s="76">
        <f>IF(SUM('%удовл (авто)'!F201:F204)&gt;0,1,0)</f>
        <v>1</v>
      </c>
      <c r="G207" s="76">
        <f>IF(SUM('%удовл (авто)'!G201:G204)&gt;0,1,0)</f>
        <v>1</v>
      </c>
      <c r="H207" s="76">
        <f>IF(SUM('%удовл (авто)'!H201:H204)&gt;0,1,0)</f>
        <v>1</v>
      </c>
      <c r="I207" s="76">
        <f>IF(SUM('%удовл (авто)'!I201:I204)&gt;0,1,0)</f>
        <v>1</v>
      </c>
      <c r="J207" s="76">
        <f>IF(SUM('%удовл (авто)'!J201:J204)&gt;0,1,0)</f>
        <v>1</v>
      </c>
      <c r="K207" s="76">
        <f>IF(SUM('%удовл (авто)'!K201:K204)&gt;0,1,0)</f>
        <v>1</v>
      </c>
      <c r="L207" s="76">
        <f>IF(SUM('%удовл (авто)'!L201:L204)&gt;0,1,0)</f>
        <v>1</v>
      </c>
      <c r="M207" s="76">
        <f>IF(SUM('%удовл (авто)'!M201:M204)&gt;0,1,0)</f>
        <v>1</v>
      </c>
      <c r="N207" s="76">
        <f>IF(SUM('%удовл (авто)'!N201:N204)&gt;0,1,0)</f>
        <v>1</v>
      </c>
      <c r="O207" s="76">
        <f>IF(SUM('%удовл (авто)'!O201:O204)&gt;0,1,0)</f>
        <v>1</v>
      </c>
      <c r="P207" s="76">
        <f>IF(SUM('%удовл (авто)'!P201:P204)&gt;0,1,0)</f>
        <v>1</v>
      </c>
      <c r="Q207" s="76">
        <f>IF(SUM('%удовл (авто)'!Q201:Q204)&gt;0,1,0)</f>
        <v>1</v>
      </c>
      <c r="R207" s="76">
        <f>IF(SUM('%удовл (авто)'!R201:R204)&gt;0,1,0)</f>
        <v>1</v>
      </c>
      <c r="S207" s="76">
        <f>IF(SUM('%удовл (авто)'!S201:S204)&gt;0,1,0)</f>
        <v>1</v>
      </c>
      <c r="T207" s="76">
        <f>IF(SUM('%удовл (авто)'!T201:T204)&gt;0,1,0)</f>
        <v>1</v>
      </c>
      <c r="U207" s="76">
        <f>IF(SUM('%удовл (авто)'!U201:U204)&gt;0,1,0)</f>
        <v>1</v>
      </c>
      <c r="V207" s="76">
        <f>IF(SUM('%удовл (авто)'!V201:V204)&gt;0,1,0)</f>
        <v>1</v>
      </c>
      <c r="W207" s="76">
        <f>IF(SUM('%удовл (авто)'!W201:W204)&gt;0,1,0)</f>
        <v>1</v>
      </c>
      <c r="X207" s="76">
        <f>IF(SUM('%удовл (авто)'!X201:X204)&gt;0,1,0)</f>
        <v>1</v>
      </c>
      <c r="Y207" s="76">
        <f>IF(SUM('%удовл (авто)'!Y201:Y204)&gt;0,1,0)</f>
        <v>1</v>
      </c>
      <c r="Z207" s="76">
        <f>IF(SUM('%удовл (авто)'!Z201:Z204)&gt;0,1,0)</f>
        <v>1</v>
      </c>
      <c r="AA207" s="76">
        <f>IF(SUM('%удовл (авто)'!AA201:AA204)&gt;0,1,0)</f>
        <v>1</v>
      </c>
      <c r="AB207" s="76">
        <f>IF(SUM('%удовл (авто)'!AB201:AB204)&gt;0,1,0)</f>
        <v>1</v>
      </c>
      <c r="AC207" s="101">
        <f>IF(SUM('%удовл (авто)'!AC201:AC204)&gt;0,1,0)</f>
        <v>1</v>
      </c>
    </row>
    <row r="208" spans="1:29" x14ac:dyDescent="0.25">
      <c r="A208" s="234"/>
      <c r="B208" s="241"/>
      <c r="C208" s="90" t="s">
        <v>443</v>
      </c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102"/>
    </row>
    <row r="209" spans="1:29" x14ac:dyDescent="0.25">
      <c r="A209" s="234"/>
      <c r="B209" s="241"/>
      <c r="C209" s="9" t="s">
        <v>444</v>
      </c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102"/>
    </row>
    <row r="210" spans="1:29" ht="15.75" thickBot="1" x14ac:dyDescent="0.3">
      <c r="A210" s="236"/>
      <c r="B210" s="242"/>
      <c r="C210" s="11" t="s">
        <v>449</v>
      </c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102"/>
    </row>
    <row r="211" spans="1:29" ht="15.75" thickBot="1" x14ac:dyDescent="0.3">
      <c r="C211" t="s">
        <v>522</v>
      </c>
      <c r="D211" s="104">
        <f>COUNTIF(D5:D210,1)</f>
        <v>9</v>
      </c>
      <c r="E211" s="105">
        <f t="shared" ref="E211:AC211" si="0">COUNTIF(E5:E210,1)</f>
        <v>9</v>
      </c>
      <c r="F211" s="105">
        <f t="shared" si="0"/>
        <v>9</v>
      </c>
      <c r="G211" s="105">
        <f t="shared" si="0"/>
        <v>10</v>
      </c>
      <c r="H211" s="105">
        <f t="shared" si="0"/>
        <v>8</v>
      </c>
      <c r="I211" s="105">
        <f t="shared" si="0"/>
        <v>9</v>
      </c>
      <c r="J211" s="105">
        <f t="shared" si="0"/>
        <v>15</v>
      </c>
      <c r="K211" s="105">
        <f t="shared" si="0"/>
        <v>11</v>
      </c>
      <c r="L211" s="105">
        <f t="shared" si="0"/>
        <v>8</v>
      </c>
      <c r="M211" s="105">
        <f t="shared" si="0"/>
        <v>8</v>
      </c>
      <c r="N211" s="105">
        <f t="shared" si="0"/>
        <v>8</v>
      </c>
      <c r="O211" s="105">
        <f t="shared" si="0"/>
        <v>13</v>
      </c>
      <c r="P211" s="105">
        <f t="shared" si="0"/>
        <v>9</v>
      </c>
      <c r="Q211" s="105">
        <f t="shared" si="0"/>
        <v>11</v>
      </c>
      <c r="R211" s="105">
        <f t="shared" si="0"/>
        <v>12</v>
      </c>
      <c r="S211" s="105">
        <f t="shared" si="0"/>
        <v>9</v>
      </c>
      <c r="T211" s="105">
        <f t="shared" si="0"/>
        <v>9</v>
      </c>
      <c r="U211" s="105">
        <f t="shared" si="0"/>
        <v>17</v>
      </c>
      <c r="V211" s="105">
        <f t="shared" si="0"/>
        <v>10</v>
      </c>
      <c r="W211" s="105">
        <f t="shared" si="0"/>
        <v>10</v>
      </c>
      <c r="X211" s="105">
        <f t="shared" si="0"/>
        <v>8</v>
      </c>
      <c r="Y211" s="105">
        <f t="shared" si="0"/>
        <v>12</v>
      </c>
      <c r="Z211" s="105">
        <f t="shared" si="0"/>
        <v>10</v>
      </c>
      <c r="AA211" s="105">
        <f t="shared" si="0"/>
        <v>11</v>
      </c>
      <c r="AB211" s="106">
        <f t="shared" si="0"/>
        <v>9</v>
      </c>
      <c r="AC211" s="107">
        <f t="shared" si="0"/>
        <v>10</v>
      </c>
    </row>
    <row r="212" spans="1:29" ht="15.75" thickBot="1" x14ac:dyDescent="0.3">
      <c r="C212" t="s">
        <v>523</v>
      </c>
      <c r="D212" s="104">
        <f>COUNTIF((D21:D42),1)</f>
        <v>2</v>
      </c>
      <c r="E212" s="104">
        <f t="shared" ref="E212:AC212" si="1">COUNTIF((E21:E42),1)</f>
        <v>2</v>
      </c>
      <c r="F212" s="104">
        <f t="shared" si="1"/>
        <v>2</v>
      </c>
      <c r="G212" s="104">
        <f t="shared" si="1"/>
        <v>2</v>
      </c>
      <c r="H212" s="104">
        <f t="shared" si="1"/>
        <v>2</v>
      </c>
      <c r="I212" s="104">
        <f t="shared" si="1"/>
        <v>2</v>
      </c>
      <c r="J212" s="104">
        <f t="shared" si="1"/>
        <v>5</v>
      </c>
      <c r="K212" s="104">
        <f t="shared" si="1"/>
        <v>2</v>
      </c>
      <c r="L212" s="104">
        <f t="shared" si="1"/>
        <v>2</v>
      </c>
      <c r="M212" s="104">
        <f t="shared" si="1"/>
        <v>2</v>
      </c>
      <c r="N212" s="104">
        <f t="shared" si="1"/>
        <v>2</v>
      </c>
      <c r="O212" s="104">
        <f t="shared" si="1"/>
        <v>2</v>
      </c>
      <c r="P212" s="104">
        <f t="shared" si="1"/>
        <v>2</v>
      </c>
      <c r="Q212" s="104">
        <f t="shared" si="1"/>
        <v>2</v>
      </c>
      <c r="R212" s="104">
        <f t="shared" si="1"/>
        <v>2</v>
      </c>
      <c r="S212" s="104">
        <f t="shared" si="1"/>
        <v>3</v>
      </c>
      <c r="T212" s="104">
        <f t="shared" si="1"/>
        <v>2</v>
      </c>
      <c r="U212" s="104">
        <f t="shared" si="1"/>
        <v>2</v>
      </c>
      <c r="V212" s="104">
        <f t="shared" si="1"/>
        <v>2</v>
      </c>
      <c r="W212" s="104">
        <f t="shared" si="1"/>
        <v>3</v>
      </c>
      <c r="X212" s="104">
        <f t="shared" si="1"/>
        <v>2</v>
      </c>
      <c r="Y212" s="104">
        <f t="shared" si="1"/>
        <v>3</v>
      </c>
      <c r="Z212" s="104">
        <f t="shared" si="1"/>
        <v>2</v>
      </c>
      <c r="AA212" s="104">
        <f t="shared" si="1"/>
        <v>2</v>
      </c>
      <c r="AB212" s="104">
        <f t="shared" si="1"/>
        <v>2</v>
      </c>
      <c r="AC212" s="104">
        <f t="shared" si="1"/>
        <v>2</v>
      </c>
    </row>
    <row r="213" spans="1:29" ht="15.75" thickBot="1" x14ac:dyDescent="0.3">
      <c r="C213" t="s">
        <v>524</v>
      </c>
      <c r="D213" s="104">
        <f>COUNTIF((D11:D20),1)</f>
        <v>1</v>
      </c>
      <c r="E213" s="104">
        <f t="shared" ref="E213:AC213" si="2">COUNTIF((E11:E20),1)</f>
        <v>1</v>
      </c>
      <c r="F213" s="104">
        <f t="shared" si="2"/>
        <v>1</v>
      </c>
      <c r="G213" s="104">
        <f t="shared" si="2"/>
        <v>1</v>
      </c>
      <c r="H213" s="104">
        <f t="shared" si="2"/>
        <v>1</v>
      </c>
      <c r="I213" s="104">
        <f t="shared" si="2"/>
        <v>1</v>
      </c>
      <c r="J213" s="104">
        <f t="shared" si="2"/>
        <v>1</v>
      </c>
      <c r="K213" s="104">
        <f t="shared" si="2"/>
        <v>1</v>
      </c>
      <c r="L213" s="104">
        <f t="shared" si="2"/>
        <v>1</v>
      </c>
      <c r="M213" s="104">
        <f t="shared" si="2"/>
        <v>1</v>
      </c>
      <c r="N213" s="104">
        <f t="shared" si="2"/>
        <v>1</v>
      </c>
      <c r="O213" s="104">
        <f t="shared" si="2"/>
        <v>1</v>
      </c>
      <c r="P213" s="104">
        <f t="shared" si="2"/>
        <v>1</v>
      </c>
      <c r="Q213" s="104">
        <f t="shared" si="2"/>
        <v>1</v>
      </c>
      <c r="R213" s="104">
        <f t="shared" si="2"/>
        <v>2</v>
      </c>
      <c r="S213" s="104">
        <f t="shared" si="2"/>
        <v>1</v>
      </c>
      <c r="T213" s="104">
        <f t="shared" si="2"/>
        <v>1</v>
      </c>
      <c r="U213" s="104">
        <f t="shared" si="2"/>
        <v>1</v>
      </c>
      <c r="V213" s="104">
        <f t="shared" si="2"/>
        <v>1</v>
      </c>
      <c r="W213" s="104">
        <f t="shared" si="2"/>
        <v>1</v>
      </c>
      <c r="X213" s="104">
        <f t="shared" si="2"/>
        <v>1</v>
      </c>
      <c r="Y213" s="104">
        <f t="shared" si="2"/>
        <v>1</v>
      </c>
      <c r="Z213" s="104">
        <f t="shared" si="2"/>
        <v>1</v>
      </c>
      <c r="AA213" s="104">
        <f t="shared" si="2"/>
        <v>2</v>
      </c>
      <c r="AB213" s="104">
        <f t="shared" si="2"/>
        <v>1</v>
      </c>
      <c r="AC213" s="104">
        <f t="shared" si="2"/>
        <v>1</v>
      </c>
    </row>
    <row r="214" spans="1:29" ht="15.75" thickBot="1" x14ac:dyDescent="0.3">
      <c r="C214" t="s">
        <v>525</v>
      </c>
      <c r="D214" s="104">
        <f>COUNTIF((D45:D210),1)</f>
        <v>6</v>
      </c>
      <c r="E214" s="104">
        <f t="shared" ref="E214:AC214" si="3">COUNTIF((E45:E210),1)</f>
        <v>6</v>
      </c>
      <c r="F214" s="104">
        <f t="shared" si="3"/>
        <v>6</v>
      </c>
      <c r="G214" s="104">
        <f t="shared" si="3"/>
        <v>7</v>
      </c>
      <c r="H214" s="104">
        <f t="shared" si="3"/>
        <v>5</v>
      </c>
      <c r="I214" s="104">
        <f t="shared" si="3"/>
        <v>6</v>
      </c>
      <c r="J214" s="104">
        <f t="shared" si="3"/>
        <v>9</v>
      </c>
      <c r="K214" s="104">
        <f t="shared" si="3"/>
        <v>8</v>
      </c>
      <c r="L214" s="104">
        <f t="shared" si="3"/>
        <v>5</v>
      </c>
      <c r="M214" s="104">
        <f t="shared" si="3"/>
        <v>5</v>
      </c>
      <c r="N214" s="104">
        <f t="shared" si="3"/>
        <v>5</v>
      </c>
      <c r="O214" s="104">
        <f t="shared" si="3"/>
        <v>10</v>
      </c>
      <c r="P214" s="104">
        <f t="shared" si="3"/>
        <v>6</v>
      </c>
      <c r="Q214" s="104">
        <f t="shared" si="3"/>
        <v>8</v>
      </c>
      <c r="R214" s="104">
        <f t="shared" si="3"/>
        <v>8</v>
      </c>
      <c r="S214" s="104">
        <f t="shared" si="3"/>
        <v>5</v>
      </c>
      <c r="T214" s="104">
        <f t="shared" si="3"/>
        <v>6</v>
      </c>
      <c r="U214" s="104">
        <f t="shared" si="3"/>
        <v>14</v>
      </c>
      <c r="V214" s="104">
        <f t="shared" si="3"/>
        <v>7</v>
      </c>
      <c r="W214" s="104">
        <f t="shared" si="3"/>
        <v>6</v>
      </c>
      <c r="X214" s="104">
        <f t="shared" si="3"/>
        <v>5</v>
      </c>
      <c r="Y214" s="104">
        <f t="shared" si="3"/>
        <v>8</v>
      </c>
      <c r="Z214" s="104">
        <f t="shared" si="3"/>
        <v>7</v>
      </c>
      <c r="AA214" s="104">
        <f t="shared" si="3"/>
        <v>7</v>
      </c>
      <c r="AB214" s="104">
        <f t="shared" si="3"/>
        <v>6</v>
      </c>
      <c r="AC214" s="104">
        <f t="shared" si="3"/>
        <v>7</v>
      </c>
    </row>
  </sheetData>
  <mergeCells count="78">
    <mergeCell ref="A5:A7"/>
    <mergeCell ref="B5:B7"/>
    <mergeCell ref="A8:A10"/>
    <mergeCell ref="B8:B10"/>
    <mergeCell ref="A11:A14"/>
    <mergeCell ref="B11:B14"/>
    <mergeCell ref="A42:A44"/>
    <mergeCell ref="B42:B44"/>
    <mergeCell ref="B15:B17"/>
    <mergeCell ref="A18:A20"/>
    <mergeCell ref="B18:B20"/>
    <mergeCell ref="A21:A23"/>
    <mergeCell ref="B21:B23"/>
    <mergeCell ref="B24:B26"/>
    <mergeCell ref="B27:B29"/>
    <mergeCell ref="B30:B32"/>
    <mergeCell ref="B33:B35"/>
    <mergeCell ref="B36:B38"/>
    <mergeCell ref="B39:B41"/>
    <mergeCell ref="B76:B78"/>
    <mergeCell ref="A45:A48"/>
    <mergeCell ref="B45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111:B113"/>
    <mergeCell ref="B79:B81"/>
    <mergeCell ref="B82:B84"/>
    <mergeCell ref="B85:B87"/>
    <mergeCell ref="A88:A91"/>
    <mergeCell ref="B88:B91"/>
    <mergeCell ref="A92:A95"/>
    <mergeCell ref="B92:B95"/>
    <mergeCell ref="B96:B98"/>
    <mergeCell ref="B99:B101"/>
    <mergeCell ref="B102:B104"/>
    <mergeCell ref="B105:B107"/>
    <mergeCell ref="B108:B110"/>
    <mergeCell ref="B147:B149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83:B185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A207:A210"/>
    <mergeCell ref="B207:B210"/>
    <mergeCell ref="B186:B188"/>
    <mergeCell ref="B189:B191"/>
    <mergeCell ref="B192:B194"/>
    <mergeCell ref="B201:B203"/>
    <mergeCell ref="A204:A206"/>
    <mergeCell ref="B204:B206"/>
    <mergeCell ref="B195:B197"/>
    <mergeCell ref="B198:B200"/>
  </mergeCells>
  <conditionalFormatting sqref="B204 B88 B42 B1:B5 B18 B45 B8 B11 B15 B21 B92 B207">
    <cfRule type="duplicateValues" dxfId="122" priority="82"/>
  </conditionalFormatting>
  <conditionalFormatting sqref="B24">
    <cfRule type="duplicateValues" dxfId="121" priority="81"/>
  </conditionalFormatting>
  <conditionalFormatting sqref="B27">
    <cfRule type="duplicateValues" dxfId="120" priority="80"/>
  </conditionalFormatting>
  <conditionalFormatting sqref="B30">
    <cfRule type="duplicateValues" dxfId="119" priority="79"/>
  </conditionalFormatting>
  <conditionalFormatting sqref="B33">
    <cfRule type="duplicateValues" dxfId="118" priority="78"/>
  </conditionalFormatting>
  <conditionalFormatting sqref="B36">
    <cfRule type="duplicateValues" dxfId="117" priority="77"/>
  </conditionalFormatting>
  <conditionalFormatting sqref="B39">
    <cfRule type="duplicateValues" dxfId="116" priority="76"/>
  </conditionalFormatting>
  <conditionalFormatting sqref="B49 B52 B55 B58 B61 B67 B64">
    <cfRule type="duplicateValues" dxfId="115" priority="83"/>
  </conditionalFormatting>
  <conditionalFormatting sqref="B70 B73">
    <cfRule type="duplicateValues" dxfId="114" priority="84"/>
  </conditionalFormatting>
  <conditionalFormatting sqref="B76 B79">
    <cfRule type="duplicateValues" dxfId="113" priority="85"/>
  </conditionalFormatting>
  <conditionalFormatting sqref="B82">
    <cfRule type="duplicateValues" dxfId="112" priority="86"/>
  </conditionalFormatting>
  <conditionalFormatting sqref="B85">
    <cfRule type="duplicateValues" dxfId="111" priority="87"/>
  </conditionalFormatting>
  <conditionalFormatting sqref="B96">
    <cfRule type="duplicateValues" dxfId="110" priority="88"/>
  </conditionalFormatting>
  <conditionalFormatting sqref="B99">
    <cfRule type="duplicateValues" dxfId="109" priority="89"/>
  </conditionalFormatting>
  <conditionalFormatting sqref="B102">
    <cfRule type="duplicateValues" dxfId="108" priority="90"/>
  </conditionalFormatting>
  <conditionalFormatting sqref="B105">
    <cfRule type="duplicateValues" dxfId="107" priority="91"/>
  </conditionalFormatting>
  <conditionalFormatting sqref="B108">
    <cfRule type="duplicateValues" dxfId="106" priority="92"/>
  </conditionalFormatting>
  <conditionalFormatting sqref="B111">
    <cfRule type="duplicateValues" dxfId="105" priority="93"/>
  </conditionalFormatting>
  <conditionalFormatting sqref="B114">
    <cfRule type="duplicateValues" dxfId="104" priority="94"/>
  </conditionalFormatting>
  <conditionalFormatting sqref="B117">
    <cfRule type="duplicateValues" dxfId="103" priority="95"/>
  </conditionalFormatting>
  <conditionalFormatting sqref="B120">
    <cfRule type="duplicateValues" dxfId="102" priority="96"/>
  </conditionalFormatting>
  <conditionalFormatting sqref="B123">
    <cfRule type="duplicateValues" dxfId="101" priority="97"/>
  </conditionalFormatting>
  <conditionalFormatting sqref="B126">
    <cfRule type="duplicateValues" dxfId="100" priority="98"/>
  </conditionalFormatting>
  <conditionalFormatting sqref="B129">
    <cfRule type="duplicateValues" dxfId="99" priority="99"/>
  </conditionalFormatting>
  <conditionalFormatting sqref="B132">
    <cfRule type="duplicateValues" dxfId="98" priority="100"/>
  </conditionalFormatting>
  <conditionalFormatting sqref="B135">
    <cfRule type="duplicateValues" dxfId="97" priority="101"/>
  </conditionalFormatting>
  <conditionalFormatting sqref="B138">
    <cfRule type="duplicateValues" dxfId="96" priority="102"/>
  </conditionalFormatting>
  <conditionalFormatting sqref="B141">
    <cfRule type="duplicateValues" dxfId="95" priority="103"/>
  </conditionalFormatting>
  <conditionalFormatting sqref="B144">
    <cfRule type="duplicateValues" dxfId="94" priority="104"/>
  </conditionalFormatting>
  <conditionalFormatting sqref="B147">
    <cfRule type="duplicateValues" dxfId="93" priority="105"/>
  </conditionalFormatting>
  <conditionalFormatting sqref="B150">
    <cfRule type="duplicateValues" dxfId="92" priority="106"/>
  </conditionalFormatting>
  <conditionalFormatting sqref="B153">
    <cfRule type="duplicateValues" dxfId="91" priority="107"/>
  </conditionalFormatting>
  <conditionalFormatting sqref="B156">
    <cfRule type="duplicateValues" dxfId="90" priority="108"/>
  </conditionalFormatting>
  <conditionalFormatting sqref="B159">
    <cfRule type="duplicateValues" dxfId="89" priority="109"/>
  </conditionalFormatting>
  <conditionalFormatting sqref="B162">
    <cfRule type="duplicateValues" dxfId="88" priority="110"/>
  </conditionalFormatting>
  <conditionalFormatting sqref="B165">
    <cfRule type="duplicateValues" dxfId="87" priority="111"/>
  </conditionalFormatting>
  <conditionalFormatting sqref="B168">
    <cfRule type="duplicateValues" dxfId="86" priority="112"/>
  </conditionalFormatting>
  <conditionalFormatting sqref="B171">
    <cfRule type="duplicateValues" dxfId="85" priority="113"/>
  </conditionalFormatting>
  <conditionalFormatting sqref="B174">
    <cfRule type="duplicateValues" dxfId="84" priority="114"/>
  </conditionalFormatting>
  <conditionalFormatting sqref="B177">
    <cfRule type="duplicateValues" dxfId="83" priority="115"/>
  </conditionalFormatting>
  <conditionalFormatting sqref="B180">
    <cfRule type="duplicateValues" dxfId="82" priority="116"/>
  </conditionalFormatting>
  <conditionalFormatting sqref="B183">
    <cfRule type="duplicateValues" dxfId="81" priority="117"/>
  </conditionalFormatting>
  <conditionalFormatting sqref="B186">
    <cfRule type="duplicateValues" dxfId="80" priority="118"/>
  </conditionalFormatting>
  <conditionalFormatting sqref="B189">
    <cfRule type="duplicateValues" dxfId="79" priority="119"/>
  </conditionalFormatting>
  <conditionalFormatting sqref="B192">
    <cfRule type="duplicateValues" dxfId="78" priority="120"/>
  </conditionalFormatting>
  <conditionalFormatting sqref="B201">
    <cfRule type="duplicateValues" dxfId="77" priority="121"/>
  </conditionalFormatting>
  <conditionalFormatting sqref="B195">
    <cfRule type="duplicateValues" dxfId="76" priority="2"/>
  </conditionalFormatting>
  <conditionalFormatting sqref="B198">
    <cfRule type="duplicateValues" dxfId="75" priority="1"/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6" id="{C65DDA24-8420-4508-8590-A39C48D3470E}">
            <xm:f>ISERROR('%удовл (авто)'!D1)</xm:f>
            <x14:dxf>
              <font>
                <color theme="0"/>
              </font>
            </x14:dxf>
          </x14:cfRule>
          <xm:sqref>D1:AC3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AB16"/>
  <sheetViews>
    <sheetView workbookViewId="0">
      <selection activeCell="C8" sqref="C8"/>
    </sheetView>
  </sheetViews>
  <sheetFormatPr defaultRowHeight="15" x14ac:dyDescent="0.25"/>
  <cols>
    <col min="2" max="2" width="45.42578125" customWidth="1"/>
    <col min="3" max="28" width="20.7109375" customWidth="1"/>
  </cols>
  <sheetData>
    <row r="1" spans="2:28" ht="15.75" thickBot="1" x14ac:dyDescent="0.3"/>
    <row r="2" spans="2:28" ht="27" thickBot="1" x14ac:dyDescent="0.3">
      <c r="B2" s="96" t="s">
        <v>519</v>
      </c>
      <c r="C2" s="169" t="s">
        <v>0</v>
      </c>
      <c r="D2" s="169" t="s">
        <v>1</v>
      </c>
      <c r="E2" s="169" t="s">
        <v>2</v>
      </c>
      <c r="F2" s="169" t="s">
        <v>3</v>
      </c>
      <c r="G2" s="169" t="s">
        <v>4</v>
      </c>
      <c r="H2" s="169" t="s">
        <v>5</v>
      </c>
      <c r="I2" s="169" t="s">
        <v>6</v>
      </c>
      <c r="J2" s="169" t="s">
        <v>7</v>
      </c>
      <c r="K2" s="169" t="s">
        <v>8</v>
      </c>
      <c r="L2" s="169" t="s">
        <v>9</v>
      </c>
      <c r="M2" s="169" t="s">
        <v>10</v>
      </c>
      <c r="N2" s="168" t="s">
        <v>11</v>
      </c>
      <c r="O2" s="169" t="s">
        <v>12</v>
      </c>
      <c r="P2" s="169" t="s">
        <v>13</v>
      </c>
      <c r="Q2" s="169" t="s">
        <v>302</v>
      </c>
      <c r="R2" s="169" t="s">
        <v>14</v>
      </c>
      <c r="S2" s="169" t="s">
        <v>15</v>
      </c>
      <c r="T2" s="169" t="s">
        <v>16</v>
      </c>
      <c r="U2" s="169" t="s">
        <v>17</v>
      </c>
      <c r="V2" s="169" t="s">
        <v>18</v>
      </c>
      <c r="W2" s="169" t="s">
        <v>19</v>
      </c>
      <c r="X2" s="168" t="s">
        <v>20</v>
      </c>
      <c r="Y2" s="169" t="s">
        <v>21</v>
      </c>
      <c r="Z2" s="169" t="s">
        <v>22</v>
      </c>
      <c r="AA2" s="169" t="s">
        <v>23</v>
      </c>
      <c r="AB2" s="169" t="s">
        <v>24</v>
      </c>
    </row>
    <row r="3" spans="2:28" x14ac:dyDescent="0.25">
      <c r="B3" s="136" t="s">
        <v>534</v>
      </c>
      <c r="C3" s="133">
        <v>76.086956521739125</v>
      </c>
      <c r="D3" s="130">
        <v>93.081761006289312</v>
      </c>
      <c r="E3" s="130">
        <v>23.1023102310231</v>
      </c>
      <c r="F3" s="130">
        <v>44.711538461538467</v>
      </c>
      <c r="G3" s="130">
        <v>48.026315789473685</v>
      </c>
      <c r="H3" s="130">
        <v>64.480874316939889</v>
      </c>
      <c r="I3" s="130">
        <v>88.9908256880734</v>
      </c>
      <c r="J3" s="130">
        <v>88.311688311688314</v>
      </c>
      <c r="K3" s="130">
        <v>82.630691399662737</v>
      </c>
      <c r="L3" s="130">
        <v>38.095238095238088</v>
      </c>
      <c r="M3" s="130">
        <v>83.52272727272728</v>
      </c>
      <c r="N3" s="130">
        <v>77.272727272727266</v>
      </c>
      <c r="O3" s="130">
        <v>94.190871369294598</v>
      </c>
      <c r="P3" s="130">
        <v>88.063660477453581</v>
      </c>
      <c r="Q3" s="130">
        <v>67.857142857142861</v>
      </c>
      <c r="R3" s="130">
        <v>29.353233830845774</v>
      </c>
      <c r="S3" s="130">
        <v>67.096774193548399</v>
      </c>
      <c r="T3" s="130">
        <v>32.905591200733269</v>
      </c>
      <c r="U3" s="130">
        <v>55.555555555555557</v>
      </c>
      <c r="V3" s="130">
        <v>61.333333333333329</v>
      </c>
      <c r="W3" s="130">
        <v>59.537572254335259</v>
      </c>
      <c r="X3" s="130">
        <v>62.091503267973863</v>
      </c>
      <c r="Y3" s="130">
        <v>43.618201997780247</v>
      </c>
      <c r="Z3" s="130">
        <v>87.989382879893839</v>
      </c>
      <c r="AA3" s="130">
        <v>92.857142857142861</v>
      </c>
      <c r="AB3" s="130">
        <v>60.130718954248366</v>
      </c>
    </row>
    <row r="4" spans="2:28" x14ac:dyDescent="0.25">
      <c r="B4" s="137" t="s">
        <v>535</v>
      </c>
      <c r="C4" s="134">
        <v>21.739130434782609</v>
      </c>
      <c r="D4" s="131">
        <v>6.9182389937106921</v>
      </c>
      <c r="E4" s="131">
        <v>73.927392739273927</v>
      </c>
      <c r="F4" s="131">
        <v>52.40384615384616</v>
      </c>
      <c r="G4" s="131">
        <v>48.684210526315788</v>
      </c>
      <c r="H4" s="131">
        <v>34.426229508196727</v>
      </c>
      <c r="I4" s="131">
        <v>10.55045871559633</v>
      </c>
      <c r="J4" s="131">
        <v>9.0909090909090899</v>
      </c>
      <c r="K4" s="131">
        <v>15.851602023608768</v>
      </c>
      <c r="L4" s="131">
        <v>61.111111111111114</v>
      </c>
      <c r="M4" s="131">
        <v>13.636363636363635</v>
      </c>
      <c r="N4" s="131">
        <v>21.428571428571427</v>
      </c>
      <c r="O4" s="131">
        <v>4.5643153526970952</v>
      </c>
      <c r="P4" s="131">
        <v>7.6923076923076916</v>
      </c>
      <c r="Q4" s="131">
        <v>27.142857142857146</v>
      </c>
      <c r="R4" s="131">
        <v>66.169154228855717</v>
      </c>
      <c r="S4" s="131">
        <v>29.677419354838712</v>
      </c>
      <c r="T4" s="131">
        <v>64.161319890009167</v>
      </c>
      <c r="U4" s="131">
        <v>41.919191919191924</v>
      </c>
      <c r="V4" s="131">
        <v>36</v>
      </c>
      <c r="W4" s="131">
        <v>38.439306358381501</v>
      </c>
      <c r="X4" s="131">
        <v>33.66013071895425</v>
      </c>
      <c r="Y4" s="131">
        <v>50.832408435072139</v>
      </c>
      <c r="Z4" s="131">
        <v>11.347047113470472</v>
      </c>
      <c r="AA4" s="131">
        <v>7.1428571428571423</v>
      </c>
      <c r="AB4" s="131">
        <v>39.869281045751634</v>
      </c>
    </row>
    <row r="5" spans="2:28" ht="15.75" thickBot="1" x14ac:dyDescent="0.3">
      <c r="B5" s="137" t="s">
        <v>497</v>
      </c>
      <c r="C5" s="135">
        <v>2.1739130434782608</v>
      </c>
      <c r="D5" s="132">
        <v>0</v>
      </c>
      <c r="E5" s="132">
        <v>2.9702970297029703</v>
      </c>
      <c r="F5" s="132">
        <v>2.8846153846153846</v>
      </c>
      <c r="G5" s="132">
        <v>3.2894736842105261</v>
      </c>
      <c r="H5" s="132">
        <v>1.0928961748633881</v>
      </c>
      <c r="I5" s="132">
        <v>0.45871559633027525</v>
      </c>
      <c r="J5" s="132">
        <v>2.5974025974025974</v>
      </c>
      <c r="K5" s="132">
        <v>1.5177065767284992</v>
      </c>
      <c r="L5" s="132">
        <v>0.79365079365079361</v>
      </c>
      <c r="M5" s="132">
        <v>2.8409090909090908</v>
      </c>
      <c r="N5" s="132">
        <v>1.2987012987012987</v>
      </c>
      <c r="O5" s="132">
        <v>1.2448132780082988</v>
      </c>
      <c r="P5" s="132">
        <v>4.2440318302387263</v>
      </c>
      <c r="Q5" s="132">
        <v>5</v>
      </c>
      <c r="R5" s="132">
        <v>4.4776119402985071</v>
      </c>
      <c r="S5" s="132">
        <v>3.225806451612903</v>
      </c>
      <c r="T5" s="132">
        <v>2.9330889092575618</v>
      </c>
      <c r="U5" s="132">
        <v>2.5252525252525251</v>
      </c>
      <c r="V5" s="132">
        <v>2.666666666666667</v>
      </c>
      <c r="W5" s="132">
        <v>2.0231213872832372</v>
      </c>
      <c r="X5" s="132">
        <v>4.2483660130718954</v>
      </c>
      <c r="Y5" s="132">
        <v>5.5493895671476139</v>
      </c>
      <c r="Z5" s="132">
        <v>0.66357000663570009</v>
      </c>
      <c r="AA5" s="132">
        <v>0</v>
      </c>
      <c r="AB5" s="132">
        <v>0</v>
      </c>
    </row>
    <row r="6" spans="2:28" x14ac:dyDescent="0.25">
      <c r="B6" s="13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.75" thickBot="1" x14ac:dyDescent="0.3">
      <c r="B7" s="139" t="s">
        <v>520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x14ac:dyDescent="0.25">
      <c r="B8" s="137" t="s">
        <v>534</v>
      </c>
      <c r="C8" s="133">
        <v>67.391304347826093</v>
      </c>
      <c r="D8" s="130">
        <v>93.081761006289298</v>
      </c>
      <c r="E8" s="130">
        <v>47.524752475247524</v>
      </c>
      <c r="F8" s="130">
        <v>52.403846153846153</v>
      </c>
      <c r="G8" s="130">
        <v>76.973684210526315</v>
      </c>
      <c r="H8" s="130">
        <v>69.945355191256823</v>
      </c>
      <c r="I8" s="130">
        <v>67.88990825688073</v>
      </c>
      <c r="J8" s="130">
        <v>72.72727272727272</v>
      </c>
      <c r="K8" s="130">
        <v>83.305227655986513</v>
      </c>
      <c r="L8" s="130">
        <v>55.952380952380949</v>
      </c>
      <c r="M8" s="130">
        <v>53.409090909090907</v>
      </c>
      <c r="N8" s="130">
        <v>76.623376623376629</v>
      </c>
      <c r="O8" s="130">
        <v>89.626556016597519</v>
      </c>
      <c r="P8" s="130">
        <v>80.106100795755964</v>
      </c>
      <c r="Q8" s="130">
        <v>75</v>
      </c>
      <c r="R8" s="130">
        <v>63.681592039801004</v>
      </c>
      <c r="S8" s="130">
        <v>61.935483870967744</v>
      </c>
      <c r="T8" s="130">
        <v>61.228230980751604</v>
      </c>
      <c r="U8" s="130">
        <v>43.939393939393938</v>
      </c>
      <c r="V8" s="130">
        <v>66.333333333333343</v>
      </c>
      <c r="W8" s="130">
        <v>84.971098265895947</v>
      </c>
      <c r="X8" s="130">
        <v>64.705882352941174</v>
      </c>
      <c r="Y8" s="130">
        <v>68.035516093229745</v>
      </c>
      <c r="Z8" s="130">
        <v>90.71001990710019</v>
      </c>
      <c r="AA8" s="130">
        <v>72.321428571428569</v>
      </c>
      <c r="AB8" s="130">
        <v>29.411764705882355</v>
      </c>
    </row>
    <row r="9" spans="2:28" x14ac:dyDescent="0.25">
      <c r="B9" s="137" t="s">
        <v>535</v>
      </c>
      <c r="C9" s="134">
        <v>15.760869565217391</v>
      </c>
      <c r="D9" s="131">
        <v>3.7735849056603774</v>
      </c>
      <c r="E9" s="131">
        <v>20.792079207920793</v>
      </c>
      <c r="F9" s="131">
        <v>22.115384615384617</v>
      </c>
      <c r="G9" s="131">
        <v>13.815789473684211</v>
      </c>
      <c r="H9" s="131">
        <v>19.672131147540984</v>
      </c>
      <c r="I9" s="131">
        <v>14.678899082568808</v>
      </c>
      <c r="J9" s="131">
        <v>12.337662337662337</v>
      </c>
      <c r="K9" s="131">
        <v>8.094435075885329</v>
      </c>
      <c r="L9" s="131">
        <v>26.587301587301589</v>
      </c>
      <c r="M9" s="131">
        <v>24.43181818181818</v>
      </c>
      <c r="N9" s="131">
        <v>5.1948051948051948</v>
      </c>
      <c r="O9" s="131">
        <v>4.9792531120331942</v>
      </c>
      <c r="P9" s="131">
        <v>4.2440318302387272</v>
      </c>
      <c r="Q9" s="131">
        <v>8.5714285714285712</v>
      </c>
      <c r="R9" s="131">
        <v>22.139303482587064</v>
      </c>
      <c r="S9" s="131">
        <v>15.483870967741936</v>
      </c>
      <c r="T9" s="131">
        <v>29.514207149404218</v>
      </c>
      <c r="U9" s="131">
        <v>28.787878787878785</v>
      </c>
      <c r="V9" s="131">
        <v>25</v>
      </c>
      <c r="W9" s="131">
        <v>10.693641618497111</v>
      </c>
      <c r="X9" s="131">
        <v>24.183006535947715</v>
      </c>
      <c r="Y9" s="131">
        <v>18.978912319644838</v>
      </c>
      <c r="Z9" s="131">
        <v>5.3085600530856007</v>
      </c>
      <c r="AA9" s="131">
        <v>16.071428571428573</v>
      </c>
      <c r="AB9" s="131">
        <v>45.098039215686278</v>
      </c>
    </row>
    <row r="10" spans="2:28" ht="15.75" thickBot="1" x14ac:dyDescent="0.3">
      <c r="B10" s="137" t="s">
        <v>497</v>
      </c>
      <c r="C10" s="135">
        <v>4.3478260869565215</v>
      </c>
      <c r="D10" s="132">
        <v>0.62893081761006298</v>
      </c>
      <c r="E10" s="132">
        <v>4.9504950495049505</v>
      </c>
      <c r="F10" s="132">
        <v>6.25</v>
      </c>
      <c r="G10" s="132">
        <v>1.3157894736842104</v>
      </c>
      <c r="H10" s="132">
        <v>1.0928961748633881</v>
      </c>
      <c r="I10" s="132">
        <v>5.0458715596330279</v>
      </c>
      <c r="J10" s="132">
        <v>1.2987012987012987</v>
      </c>
      <c r="K10" s="132">
        <v>1.3490725126475547</v>
      </c>
      <c r="L10" s="132">
        <v>3.5714285714285712</v>
      </c>
      <c r="M10" s="132">
        <v>3.4090909090909087</v>
      </c>
      <c r="N10" s="132">
        <v>1.2987012987012987</v>
      </c>
      <c r="O10" s="132">
        <v>1.2448132780082988</v>
      </c>
      <c r="P10" s="132">
        <v>2.6525198938992043</v>
      </c>
      <c r="Q10" s="132">
        <v>2.8571428571428572</v>
      </c>
      <c r="R10" s="132">
        <v>5.2238805970149249</v>
      </c>
      <c r="S10" s="132">
        <v>1.935483870967742</v>
      </c>
      <c r="T10" s="132">
        <v>2.841429880843263</v>
      </c>
      <c r="U10" s="132">
        <v>7.5757575757575761</v>
      </c>
      <c r="V10" s="132">
        <v>1.6666666666666667</v>
      </c>
      <c r="W10" s="132">
        <v>1.4450867052023122</v>
      </c>
      <c r="X10" s="132">
        <v>4.2483660130718954</v>
      </c>
      <c r="Y10" s="132">
        <v>3.2186459489456158</v>
      </c>
      <c r="Z10" s="132">
        <v>0.92899800928998</v>
      </c>
      <c r="AA10" s="132">
        <v>0.89285714285714279</v>
      </c>
      <c r="AB10" s="132">
        <v>0.65359477124183007</v>
      </c>
    </row>
    <row r="11" spans="2:28" x14ac:dyDescent="0.25">
      <c r="B11" s="13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5.75" thickBot="1" x14ac:dyDescent="0.3">
      <c r="B12" s="139" t="s">
        <v>521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x14ac:dyDescent="0.25">
      <c r="B13" s="137" t="s">
        <v>534</v>
      </c>
      <c r="C13" s="133">
        <v>86.195652173913047</v>
      </c>
      <c r="D13" s="133">
        <v>94.465408805031444</v>
      </c>
      <c r="E13" s="133">
        <v>73.267326732673268</v>
      </c>
      <c r="F13" s="133">
        <v>74.615384615384613</v>
      </c>
      <c r="G13" s="133">
        <v>92.5</v>
      </c>
      <c r="H13" s="133">
        <v>76.065573770491795</v>
      </c>
      <c r="I13" s="133">
        <v>64.403669724770651</v>
      </c>
      <c r="J13" s="133">
        <v>81.038961038961048</v>
      </c>
      <c r="K13" s="133">
        <v>84.013490725126459</v>
      </c>
      <c r="L13" s="133">
        <v>73.015873015873012</v>
      </c>
      <c r="M13" s="133">
        <v>83.295454545454547</v>
      </c>
      <c r="N13" s="133">
        <v>88.051948051948045</v>
      </c>
      <c r="O13" s="133">
        <v>93.7759336099585</v>
      </c>
      <c r="P13" s="133">
        <v>89.389920424403186</v>
      </c>
      <c r="Q13" s="133">
        <v>81.000000000000014</v>
      </c>
      <c r="R13" s="133">
        <v>64.427860696517413</v>
      </c>
      <c r="S13" s="133">
        <v>85.41935483870968</v>
      </c>
      <c r="T13" s="133">
        <v>76.736938588450968</v>
      </c>
      <c r="U13" s="133">
        <v>74.343434343434339</v>
      </c>
      <c r="V13" s="133">
        <v>85.86666666666666</v>
      </c>
      <c r="W13" s="133">
        <v>85.549132947976872</v>
      </c>
      <c r="X13" s="133">
        <v>79.150326797385631</v>
      </c>
      <c r="Y13" s="133">
        <v>76.337402885682579</v>
      </c>
      <c r="Z13" s="133">
        <v>95.328467153284663</v>
      </c>
      <c r="AA13" s="133">
        <v>87.321428571428569</v>
      </c>
      <c r="AB13" s="133">
        <v>79.084967320261427</v>
      </c>
    </row>
    <row r="14" spans="2:28" x14ac:dyDescent="0.25">
      <c r="B14" s="137" t="s">
        <v>535</v>
      </c>
      <c r="C14" s="134">
        <v>5.6521739130434785</v>
      </c>
      <c r="D14" s="134">
        <v>3.2704402515723272</v>
      </c>
      <c r="E14" s="134">
        <v>14.257425742574259</v>
      </c>
      <c r="F14" s="134">
        <v>14.23076923076923</v>
      </c>
      <c r="G14" s="134">
        <v>3.5526315789473686</v>
      </c>
      <c r="H14" s="134">
        <v>13.661202185792348</v>
      </c>
      <c r="I14" s="134">
        <v>17.98165137614679</v>
      </c>
      <c r="J14" s="134">
        <v>1.5584415584415585</v>
      </c>
      <c r="K14" s="134">
        <v>9.0725126475548059</v>
      </c>
      <c r="L14" s="134">
        <v>18.571428571428569</v>
      </c>
      <c r="M14" s="134">
        <v>10</v>
      </c>
      <c r="N14" s="134">
        <v>4.6753246753246751</v>
      </c>
      <c r="O14" s="134">
        <v>3.6514522821576763</v>
      </c>
      <c r="P14" s="134">
        <v>4.6684350132625996</v>
      </c>
      <c r="Q14" s="134">
        <v>9.7142857142857135</v>
      </c>
      <c r="R14" s="134">
        <v>25.721393034825873</v>
      </c>
      <c r="S14" s="134">
        <v>8.5161290322580641</v>
      </c>
      <c r="T14" s="134">
        <v>14.317140238313476</v>
      </c>
      <c r="U14" s="134">
        <v>16.969696969696969</v>
      </c>
      <c r="V14" s="134">
        <v>10.533333333333333</v>
      </c>
      <c r="W14" s="134">
        <v>10.693641618497109</v>
      </c>
      <c r="X14" s="134">
        <v>12.026143790849671</v>
      </c>
      <c r="Y14" s="134">
        <v>16.426193118756938</v>
      </c>
      <c r="Z14" s="134">
        <v>3.1320504313205042</v>
      </c>
      <c r="AA14" s="134">
        <v>9.6428571428571441</v>
      </c>
      <c r="AB14" s="134">
        <v>20.261437908496731</v>
      </c>
    </row>
    <row r="15" spans="2:28" ht="15.75" thickBot="1" x14ac:dyDescent="0.3">
      <c r="B15" s="140" t="s">
        <v>497</v>
      </c>
      <c r="C15" s="135">
        <v>1.9565217391304348</v>
      </c>
      <c r="D15" s="135">
        <v>0.37735849056603776</v>
      </c>
      <c r="E15" s="135">
        <v>3.4323432343234317</v>
      </c>
      <c r="F15" s="135">
        <v>3.8461538461538458</v>
      </c>
      <c r="G15" s="135">
        <v>1.1842105263157894</v>
      </c>
      <c r="H15" s="135">
        <v>1.4207650273224046</v>
      </c>
      <c r="I15" s="135">
        <v>2.0183486238532113</v>
      </c>
      <c r="J15" s="135">
        <v>2.4675324675324677</v>
      </c>
      <c r="K15" s="135">
        <v>0.97807757166947717</v>
      </c>
      <c r="L15" s="135">
        <v>2.4603174603174605</v>
      </c>
      <c r="M15" s="135">
        <v>2.7272727272727275</v>
      </c>
      <c r="N15" s="135">
        <v>1.0389610389610389</v>
      </c>
      <c r="O15" s="135">
        <v>1.0788381742738589</v>
      </c>
      <c r="P15" s="135">
        <v>1.8037135278514587</v>
      </c>
      <c r="Q15" s="135">
        <v>1.2857142857142858</v>
      </c>
      <c r="R15" s="135">
        <v>4.7263681592039806</v>
      </c>
      <c r="S15" s="135">
        <v>1.161290322580645</v>
      </c>
      <c r="T15" s="135">
        <v>3.904674610449129</v>
      </c>
      <c r="U15" s="135">
        <v>1.4141414141414141</v>
      </c>
      <c r="V15" s="135">
        <v>2.3333333333333335</v>
      </c>
      <c r="W15" s="135">
        <v>1.5606936416184971</v>
      </c>
      <c r="X15" s="135">
        <v>4.901960784313725</v>
      </c>
      <c r="Y15" s="135">
        <v>3.7069922308546062</v>
      </c>
      <c r="Z15" s="135">
        <v>0.54412740544127403</v>
      </c>
      <c r="AA15" s="135">
        <v>1.9642857142857142</v>
      </c>
      <c r="AB15" s="135">
        <v>0.52287581699346408</v>
      </c>
    </row>
    <row r="16" spans="2:2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</sheetData>
  <conditionalFormatting sqref="B2:B6">
    <cfRule type="duplicateValues" dxfId="73" priority="8"/>
  </conditionalFormatting>
  <conditionalFormatting sqref="B7:B11">
    <cfRule type="duplicateValues" dxfId="72" priority="6"/>
  </conditionalFormatting>
  <conditionalFormatting sqref="B12:B15">
    <cfRule type="duplicateValues" dxfId="71" priority="5"/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708" id="{E50A4D66-C96B-45A4-BF1B-1B3D72F3C7A8}">
            <xm:f>ISERROR('%удовл (авто)'!#REF!)</xm:f>
            <x14:dxf>
              <font>
                <color theme="0" tint="-0.14996795556505021"/>
              </font>
            </x14:dxf>
          </x14:cfRule>
          <xm:sqref>C3:AB5 C8:AB10 C13:AB15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85" zoomScaleNormal="85" workbookViewId="0">
      <selection activeCell="B39" sqref="B39:D64"/>
    </sheetView>
  </sheetViews>
  <sheetFormatPr defaultRowHeight="15" x14ac:dyDescent="0.25"/>
  <cols>
    <col min="1" max="1" width="35.85546875" customWidth="1"/>
    <col min="2" max="2" width="22.85546875" customWidth="1"/>
    <col min="3" max="28" width="20.7109375" customWidth="1"/>
  </cols>
  <sheetData>
    <row r="1" spans="1:28" ht="27" thickBot="1" x14ac:dyDescent="0.3">
      <c r="A1" s="4" t="s">
        <v>25</v>
      </c>
      <c r="B1" s="168" t="s">
        <v>26</v>
      </c>
      <c r="C1" s="169" t="s">
        <v>0</v>
      </c>
      <c r="D1" s="169" t="s">
        <v>1</v>
      </c>
      <c r="E1" s="169" t="s">
        <v>2</v>
      </c>
      <c r="F1" s="169" t="s">
        <v>3</v>
      </c>
      <c r="G1" s="169" t="s">
        <v>4</v>
      </c>
      <c r="H1" s="169" t="s">
        <v>5</v>
      </c>
      <c r="I1" s="169" t="s">
        <v>6</v>
      </c>
      <c r="J1" s="169" t="s">
        <v>7</v>
      </c>
      <c r="K1" s="169" t="s">
        <v>8</v>
      </c>
      <c r="L1" s="169" t="s">
        <v>9</v>
      </c>
      <c r="M1" s="169" t="s">
        <v>10</v>
      </c>
      <c r="N1" s="168" t="s">
        <v>11</v>
      </c>
      <c r="O1" s="169" t="s">
        <v>12</v>
      </c>
      <c r="P1" s="169" t="s">
        <v>13</v>
      </c>
      <c r="Q1" s="169" t="s">
        <v>302</v>
      </c>
      <c r="R1" s="169" t="s">
        <v>14</v>
      </c>
      <c r="S1" s="169" t="s">
        <v>15</v>
      </c>
      <c r="T1" s="169" t="s">
        <v>16</v>
      </c>
      <c r="U1" s="169" t="s">
        <v>17</v>
      </c>
      <c r="V1" s="169" t="s">
        <v>18</v>
      </c>
      <c r="W1" s="169" t="s">
        <v>19</v>
      </c>
      <c r="X1" s="168" t="s">
        <v>20</v>
      </c>
      <c r="Y1" s="169" t="s">
        <v>21</v>
      </c>
      <c r="Z1" s="169" t="s">
        <v>22</v>
      </c>
      <c r="AA1" s="169" t="s">
        <v>23</v>
      </c>
      <c r="AB1" s="169" t="s">
        <v>24</v>
      </c>
    </row>
    <row r="2" spans="1:28" ht="25.5" x14ac:dyDescent="0.25">
      <c r="A2" s="223" t="s">
        <v>47</v>
      </c>
      <c r="B2" s="89" t="s">
        <v>536</v>
      </c>
      <c r="C2" s="76">
        <v>70.108695652173921</v>
      </c>
      <c r="D2" s="76">
        <v>95.569620253164558</v>
      </c>
      <c r="E2" s="76">
        <v>51.666666666666671</v>
      </c>
      <c r="F2" s="76">
        <v>65.700483091787447</v>
      </c>
      <c r="G2" s="76">
        <v>91.156462585034006</v>
      </c>
      <c r="H2" s="76">
        <v>85.393258426966298</v>
      </c>
      <c r="I2" s="76">
        <v>87.037037037037038</v>
      </c>
      <c r="J2" s="76">
        <v>98.013245033112582</v>
      </c>
      <c r="K2" s="76">
        <v>90.119250425894379</v>
      </c>
      <c r="L2" s="76">
        <v>68.127490039840637</v>
      </c>
      <c r="M2" s="76">
        <v>77.456647398843927</v>
      </c>
      <c r="N2" s="76">
        <v>90.909090909090907</v>
      </c>
      <c r="O2" s="76">
        <v>94.60580912863071</v>
      </c>
      <c r="P2" s="76">
        <v>87.667560321715825</v>
      </c>
      <c r="Q2" s="76">
        <v>79.856115107913666</v>
      </c>
      <c r="R2" s="76">
        <v>82.871536523929478</v>
      </c>
      <c r="S2" s="76">
        <v>82.269503546099287</v>
      </c>
      <c r="T2" s="76">
        <v>57.738646895273405</v>
      </c>
      <c r="U2" s="76">
        <v>55.555555555555557</v>
      </c>
      <c r="V2" s="76">
        <v>77.777777777777771</v>
      </c>
      <c r="W2" s="76">
        <v>82.658959537572258</v>
      </c>
      <c r="X2" s="76">
        <v>82.392026578073086</v>
      </c>
      <c r="Y2" s="76">
        <v>76.5625</v>
      </c>
      <c r="Z2" s="76">
        <v>95.333333333333329</v>
      </c>
      <c r="AA2" s="76">
        <v>83.035714285714278</v>
      </c>
      <c r="AB2" s="101">
        <v>67.763157894736835</v>
      </c>
    </row>
    <row r="3" spans="1:28" x14ac:dyDescent="0.25">
      <c r="A3" s="224"/>
      <c r="B3" s="90" t="s">
        <v>537</v>
      </c>
      <c r="C3" s="77">
        <v>10.326086956521738</v>
      </c>
      <c r="D3" s="77">
        <v>2.5316455696202533</v>
      </c>
      <c r="E3" s="77">
        <v>19</v>
      </c>
      <c r="F3" s="77">
        <v>8.695652173913043</v>
      </c>
      <c r="G3" s="77">
        <v>2.7210884353741496</v>
      </c>
      <c r="H3" s="77">
        <v>8.9887640449438191</v>
      </c>
      <c r="I3" s="77">
        <v>6.481481481481481</v>
      </c>
      <c r="J3" s="77">
        <v>0.66225165562913912</v>
      </c>
      <c r="K3" s="77">
        <v>5.2810902896081773</v>
      </c>
      <c r="L3" s="77">
        <v>14.741035856573706</v>
      </c>
      <c r="M3" s="77">
        <v>11.560693641618496</v>
      </c>
      <c r="N3" s="77">
        <v>1.948051948051948</v>
      </c>
      <c r="O3" s="77">
        <v>2.904564315352697</v>
      </c>
      <c r="P3" s="77">
        <v>5.6300268096514738</v>
      </c>
      <c r="Q3" s="77">
        <v>5.755395683453238</v>
      </c>
      <c r="R3" s="77">
        <v>9.0680100755667503</v>
      </c>
      <c r="S3" s="77">
        <v>2.8368794326241136</v>
      </c>
      <c r="T3" s="77">
        <v>17.423540315106582</v>
      </c>
      <c r="U3" s="77">
        <v>17.460317460317459</v>
      </c>
      <c r="V3" s="77">
        <v>7.7441077441077439</v>
      </c>
      <c r="W3" s="77">
        <v>6.0693641618497116</v>
      </c>
      <c r="X3" s="77">
        <v>4.6511627906976747</v>
      </c>
      <c r="Y3" s="77">
        <v>8.0357142857142847</v>
      </c>
      <c r="Z3" s="77">
        <v>1.5333333333333332</v>
      </c>
      <c r="AA3" s="77">
        <v>7.1428571428571423</v>
      </c>
      <c r="AB3" s="102">
        <v>29.605263157894733</v>
      </c>
    </row>
    <row r="4" spans="1:28" ht="15.75" thickBot="1" x14ac:dyDescent="0.3">
      <c r="A4" s="225"/>
      <c r="B4" s="9" t="s">
        <v>444</v>
      </c>
      <c r="C4" s="78">
        <v>19.565217391304348</v>
      </c>
      <c r="D4" s="78">
        <v>1.89873417721519</v>
      </c>
      <c r="E4" s="78">
        <v>29.333333333333332</v>
      </c>
      <c r="F4" s="78">
        <v>25.60386473429952</v>
      </c>
      <c r="G4" s="78">
        <v>6.1224489795918364</v>
      </c>
      <c r="H4" s="78">
        <v>5.6179775280898872</v>
      </c>
      <c r="I4" s="78">
        <v>6.481481481481481</v>
      </c>
      <c r="J4" s="78">
        <v>1.3245033112582782</v>
      </c>
      <c r="K4" s="78">
        <v>4.5996592844974451</v>
      </c>
      <c r="L4" s="78">
        <v>17.131474103585656</v>
      </c>
      <c r="M4" s="78">
        <v>10.982658959537572</v>
      </c>
      <c r="N4" s="78">
        <v>7.1428571428571423</v>
      </c>
      <c r="O4" s="78">
        <v>2.4896265560165975</v>
      </c>
      <c r="P4" s="78">
        <v>6.7024128686327078</v>
      </c>
      <c r="Q4" s="78">
        <v>14.388489208633093</v>
      </c>
      <c r="R4" s="78">
        <v>8.0604534005037785</v>
      </c>
      <c r="S4" s="78">
        <v>14.893617021276595</v>
      </c>
      <c r="T4" s="78">
        <v>24.837812789620017</v>
      </c>
      <c r="U4" s="78">
        <v>26.984126984126984</v>
      </c>
      <c r="V4" s="78">
        <v>14.478114478114479</v>
      </c>
      <c r="W4" s="78">
        <v>11.271676300578035</v>
      </c>
      <c r="X4" s="78">
        <v>12.956810631229235</v>
      </c>
      <c r="Y4" s="78">
        <v>15.401785714285715</v>
      </c>
      <c r="Z4" s="78">
        <v>3.1333333333333333</v>
      </c>
      <c r="AA4" s="78">
        <v>9.8214285714285712</v>
      </c>
      <c r="AB4" s="103">
        <v>2.6315789473684208</v>
      </c>
    </row>
    <row r="9" spans="1:28" ht="70.5" customHeight="1" x14ac:dyDescent="0.25">
      <c r="A9" s="175" t="s">
        <v>594</v>
      </c>
      <c r="B9" s="171" t="s">
        <v>536</v>
      </c>
      <c r="C9" s="171" t="s">
        <v>537</v>
      </c>
      <c r="D9" s="171" t="s">
        <v>444</v>
      </c>
    </row>
    <row r="10" spans="1:28" x14ac:dyDescent="0.25">
      <c r="A10" s="170" t="s">
        <v>22</v>
      </c>
      <c r="B10" s="173">
        <v>70.108695652173921</v>
      </c>
      <c r="C10" s="173">
        <v>10.326086956521738</v>
      </c>
      <c r="D10" s="173">
        <v>19.565217391304348</v>
      </c>
    </row>
    <row r="11" spans="1:28" x14ac:dyDescent="0.25">
      <c r="A11" s="170" t="s">
        <v>1</v>
      </c>
      <c r="B11" s="173">
        <v>95.569620253164558</v>
      </c>
      <c r="C11" s="173">
        <v>2.5316455696202533</v>
      </c>
      <c r="D11" s="173">
        <v>1.89873417721519</v>
      </c>
    </row>
    <row r="12" spans="1:28" x14ac:dyDescent="0.25">
      <c r="A12" s="170" t="s">
        <v>12</v>
      </c>
      <c r="B12" s="173">
        <v>51.666666666666671</v>
      </c>
      <c r="C12" s="173">
        <v>19</v>
      </c>
      <c r="D12" s="173">
        <v>29.333333333333332</v>
      </c>
    </row>
    <row r="13" spans="1:28" x14ac:dyDescent="0.25">
      <c r="A13" s="170" t="s">
        <v>4</v>
      </c>
      <c r="B13" s="173">
        <v>65.700483091787447</v>
      </c>
      <c r="C13" s="173">
        <v>8.695652173913043</v>
      </c>
      <c r="D13" s="173">
        <v>25.60386473429952</v>
      </c>
    </row>
    <row r="14" spans="1:28" x14ac:dyDescent="0.25">
      <c r="A14" s="170" t="s">
        <v>13</v>
      </c>
      <c r="B14" s="173">
        <v>91.156462585034006</v>
      </c>
      <c r="C14" s="173">
        <v>2.7210884353741496</v>
      </c>
      <c r="D14" s="173">
        <v>6.1224489795918364</v>
      </c>
    </row>
    <row r="15" spans="1:28" x14ac:dyDescent="0.25">
      <c r="A15" s="170" t="s">
        <v>11</v>
      </c>
      <c r="B15" s="173">
        <v>85.393258426966298</v>
      </c>
      <c r="C15" s="173">
        <v>8.9887640449438191</v>
      </c>
      <c r="D15" s="173">
        <v>5.6179775280898872</v>
      </c>
    </row>
    <row r="16" spans="1:28" x14ac:dyDescent="0.25">
      <c r="A16" s="170" t="s">
        <v>593</v>
      </c>
      <c r="B16" s="173">
        <v>87.037037037037038</v>
      </c>
      <c r="C16" s="173">
        <v>6.481481481481481</v>
      </c>
      <c r="D16" s="173">
        <v>6.481481481481481</v>
      </c>
    </row>
    <row r="17" spans="1:4" x14ac:dyDescent="0.25">
      <c r="A17" s="170" t="s">
        <v>0</v>
      </c>
      <c r="B17" s="173">
        <v>98.013245033112582</v>
      </c>
      <c r="C17" s="173">
        <v>0.66225165562913912</v>
      </c>
      <c r="D17" s="173">
        <v>1.3245033112582782</v>
      </c>
    </row>
    <row r="18" spans="1:4" x14ac:dyDescent="0.25">
      <c r="A18" s="170" t="s">
        <v>18</v>
      </c>
      <c r="B18" s="173">
        <v>90.119250425894379</v>
      </c>
      <c r="C18" s="173">
        <v>5.2810902896081773</v>
      </c>
      <c r="D18" s="173">
        <v>4.5996592844974451</v>
      </c>
    </row>
    <row r="19" spans="1:4" x14ac:dyDescent="0.25">
      <c r="A19" s="170" t="s">
        <v>19</v>
      </c>
      <c r="B19" s="173">
        <v>68.127490039840637</v>
      </c>
      <c r="C19" s="173">
        <v>14.741035856573706</v>
      </c>
      <c r="D19" s="173">
        <v>17.131474103585656</v>
      </c>
    </row>
    <row r="20" spans="1:4" x14ac:dyDescent="0.25">
      <c r="A20" s="170" t="s">
        <v>15</v>
      </c>
      <c r="B20" s="173">
        <v>77.456647398843927</v>
      </c>
      <c r="C20" s="173">
        <v>11.560693641618496</v>
      </c>
      <c r="D20" s="173">
        <v>10.982658959537572</v>
      </c>
    </row>
    <row r="21" spans="1:4" x14ac:dyDescent="0.25">
      <c r="A21" s="170" t="s">
        <v>8</v>
      </c>
      <c r="B21" s="173">
        <v>90.909090909090907</v>
      </c>
      <c r="C21" s="173">
        <v>1.948051948051948</v>
      </c>
      <c r="D21" s="173">
        <v>7.1428571428571423</v>
      </c>
    </row>
    <row r="22" spans="1:4" x14ac:dyDescent="0.25">
      <c r="A22" s="170" t="s">
        <v>10</v>
      </c>
      <c r="B22" s="173">
        <v>94.60580912863071</v>
      </c>
      <c r="C22" s="173">
        <v>2.904564315352697</v>
      </c>
      <c r="D22" s="173">
        <v>2.4896265560165975</v>
      </c>
    </row>
    <row r="23" spans="1:4" x14ac:dyDescent="0.25">
      <c r="A23" s="170" t="s">
        <v>7</v>
      </c>
      <c r="B23" s="173">
        <v>87.667560321715825</v>
      </c>
      <c r="C23" s="173">
        <v>5.6300268096514738</v>
      </c>
      <c r="D23" s="173">
        <v>6.7024128686327078</v>
      </c>
    </row>
    <row r="24" spans="1:4" x14ac:dyDescent="0.25">
      <c r="A24" s="170" t="s">
        <v>302</v>
      </c>
      <c r="B24" s="173">
        <v>79.856115107913666</v>
      </c>
      <c r="C24" s="173">
        <v>5.755395683453238</v>
      </c>
      <c r="D24" s="173">
        <v>14.388489208633093</v>
      </c>
    </row>
    <row r="25" spans="1:4" x14ac:dyDescent="0.25">
      <c r="A25" s="170" t="s">
        <v>20</v>
      </c>
      <c r="B25" s="173">
        <v>82.871536523929478</v>
      </c>
      <c r="C25" s="173">
        <v>9.0680100755667503</v>
      </c>
      <c r="D25" s="173">
        <v>8.0604534005037785</v>
      </c>
    </row>
    <row r="26" spans="1:4" x14ac:dyDescent="0.25">
      <c r="A26" s="170" t="s">
        <v>24</v>
      </c>
      <c r="B26" s="173">
        <v>82.269503546099287</v>
      </c>
      <c r="C26" s="173">
        <v>2.8368794326241136</v>
      </c>
      <c r="D26" s="173">
        <v>14.893617021276595</v>
      </c>
    </row>
    <row r="27" spans="1:4" x14ac:dyDescent="0.25">
      <c r="A27" s="170" t="s">
        <v>16</v>
      </c>
      <c r="B27" s="173">
        <v>57.738646895273405</v>
      </c>
      <c r="C27" s="173">
        <v>17.423540315106582</v>
      </c>
      <c r="D27" s="173">
        <v>24.837812789620017</v>
      </c>
    </row>
    <row r="28" spans="1:4" x14ac:dyDescent="0.25">
      <c r="A28" s="170" t="s">
        <v>21</v>
      </c>
      <c r="B28" s="173">
        <v>55.555555555555557</v>
      </c>
      <c r="C28" s="173">
        <v>17.460317460317459</v>
      </c>
      <c r="D28" s="173">
        <v>26.984126984126984</v>
      </c>
    </row>
    <row r="29" spans="1:4" x14ac:dyDescent="0.25">
      <c r="A29" s="170" t="s">
        <v>5</v>
      </c>
      <c r="B29" s="173">
        <v>77.777777777777771</v>
      </c>
      <c r="C29" s="173">
        <v>7.7441077441077439</v>
      </c>
      <c r="D29" s="173">
        <v>14.478114478114479</v>
      </c>
    </row>
    <row r="30" spans="1:4" x14ac:dyDescent="0.25">
      <c r="A30" s="170" t="s">
        <v>3</v>
      </c>
      <c r="B30" s="173">
        <v>82.658959537572258</v>
      </c>
      <c r="C30" s="173">
        <v>6.0693641618497116</v>
      </c>
      <c r="D30" s="173">
        <v>11.271676300578035</v>
      </c>
    </row>
    <row r="31" spans="1:4" x14ac:dyDescent="0.25">
      <c r="A31" s="170" t="s">
        <v>17</v>
      </c>
      <c r="B31" s="173">
        <v>82.392026578073086</v>
      </c>
      <c r="C31" s="173">
        <v>4.6511627906976747</v>
      </c>
      <c r="D31" s="173">
        <v>12.956810631229235</v>
      </c>
    </row>
    <row r="32" spans="1:4" x14ac:dyDescent="0.25">
      <c r="A32" s="170" t="s">
        <v>2</v>
      </c>
      <c r="B32" s="173">
        <v>76.5625</v>
      </c>
      <c r="C32" s="173">
        <v>8.0357142857142847</v>
      </c>
      <c r="D32" s="173">
        <v>15.401785714285715</v>
      </c>
    </row>
    <row r="33" spans="1:4" x14ac:dyDescent="0.25">
      <c r="A33" s="170" t="s">
        <v>9</v>
      </c>
      <c r="B33" s="173">
        <v>95.333333333333329</v>
      </c>
      <c r="C33" s="173">
        <v>1.5333333333333332</v>
      </c>
      <c r="D33" s="173">
        <v>3.1333333333333333</v>
      </c>
    </row>
    <row r="34" spans="1:4" x14ac:dyDescent="0.25">
      <c r="A34" s="170" t="s">
        <v>14</v>
      </c>
      <c r="B34" s="173">
        <v>83.035714285714278</v>
      </c>
      <c r="C34" s="173">
        <v>7.1428571428571423</v>
      </c>
      <c r="D34" s="173">
        <v>9.8214285714285712</v>
      </c>
    </row>
    <row r="35" spans="1:4" x14ac:dyDescent="0.25">
      <c r="A35" s="170" t="s">
        <v>6</v>
      </c>
      <c r="B35" s="173">
        <v>67.763157894736835</v>
      </c>
      <c r="C35" s="173">
        <v>29.605263157894733</v>
      </c>
      <c r="D35" s="173">
        <v>2.6315789473684208</v>
      </c>
    </row>
    <row r="38" spans="1:4" ht="60" x14ac:dyDescent="0.25">
      <c r="A38" s="175" t="s">
        <v>594</v>
      </c>
      <c r="B38" s="171" t="s">
        <v>536</v>
      </c>
      <c r="C38" s="171" t="s">
        <v>537</v>
      </c>
      <c r="D38" s="171" t="s">
        <v>444</v>
      </c>
    </row>
    <row r="39" spans="1:4" x14ac:dyDescent="0.25">
      <c r="A39" s="170" t="s">
        <v>12</v>
      </c>
      <c r="B39" s="173">
        <v>51.666666666666671</v>
      </c>
      <c r="C39" s="173">
        <v>19</v>
      </c>
      <c r="D39" s="173">
        <v>29.333333333333332</v>
      </c>
    </row>
    <row r="40" spans="1:4" x14ac:dyDescent="0.25">
      <c r="A40" s="170" t="s">
        <v>21</v>
      </c>
      <c r="B40" s="173">
        <v>55.555555555555557</v>
      </c>
      <c r="C40" s="173">
        <v>17.460317460317459</v>
      </c>
      <c r="D40" s="173">
        <v>26.984126984126984</v>
      </c>
    </row>
    <row r="41" spans="1:4" x14ac:dyDescent="0.25">
      <c r="A41" s="170" t="s">
        <v>16</v>
      </c>
      <c r="B41" s="173">
        <v>57.738646895273405</v>
      </c>
      <c r="C41" s="173">
        <v>17.423540315106582</v>
      </c>
      <c r="D41" s="173">
        <v>24.837812789620017</v>
      </c>
    </row>
    <row r="42" spans="1:4" x14ac:dyDescent="0.25">
      <c r="A42" s="170" t="s">
        <v>4</v>
      </c>
      <c r="B42" s="173">
        <v>65.700483091787447</v>
      </c>
      <c r="C42" s="173">
        <v>8.695652173913043</v>
      </c>
      <c r="D42" s="173">
        <v>25.60386473429952</v>
      </c>
    </row>
    <row r="43" spans="1:4" x14ac:dyDescent="0.25">
      <c r="A43" s="170" t="s">
        <v>6</v>
      </c>
      <c r="B43" s="173">
        <v>67.763157894736835</v>
      </c>
      <c r="C43" s="173">
        <v>29.605263157894733</v>
      </c>
      <c r="D43" s="173">
        <v>2.6315789473684208</v>
      </c>
    </row>
    <row r="44" spans="1:4" x14ac:dyDescent="0.25">
      <c r="A44" s="170" t="s">
        <v>19</v>
      </c>
      <c r="B44" s="173">
        <v>68.127490039840637</v>
      </c>
      <c r="C44" s="173">
        <v>14.741035856573706</v>
      </c>
      <c r="D44" s="173">
        <v>17.131474103585656</v>
      </c>
    </row>
    <row r="45" spans="1:4" x14ac:dyDescent="0.25">
      <c r="A45" s="170" t="s">
        <v>22</v>
      </c>
      <c r="B45" s="173">
        <v>70.108695652173921</v>
      </c>
      <c r="C45" s="173">
        <v>10.326086956521738</v>
      </c>
      <c r="D45" s="173">
        <v>19.565217391304348</v>
      </c>
    </row>
    <row r="46" spans="1:4" x14ac:dyDescent="0.25">
      <c r="A46" s="170" t="s">
        <v>2</v>
      </c>
      <c r="B46" s="173">
        <v>76.5625</v>
      </c>
      <c r="C46" s="173">
        <v>8.0357142857142847</v>
      </c>
      <c r="D46" s="173">
        <v>15.401785714285715</v>
      </c>
    </row>
    <row r="47" spans="1:4" x14ac:dyDescent="0.25">
      <c r="A47" s="170" t="s">
        <v>15</v>
      </c>
      <c r="B47" s="173">
        <v>77.456647398843927</v>
      </c>
      <c r="C47" s="173">
        <v>11.560693641618496</v>
      </c>
      <c r="D47" s="173">
        <v>10.982658959537572</v>
      </c>
    </row>
    <row r="48" spans="1:4" x14ac:dyDescent="0.25">
      <c r="A48" s="170" t="s">
        <v>5</v>
      </c>
      <c r="B48" s="173">
        <v>77.777777777777771</v>
      </c>
      <c r="C48" s="173">
        <v>7.7441077441077439</v>
      </c>
      <c r="D48" s="173">
        <v>14.478114478114479</v>
      </c>
    </row>
    <row r="49" spans="1:4" x14ac:dyDescent="0.25">
      <c r="A49" s="170" t="s">
        <v>302</v>
      </c>
      <c r="B49" s="173">
        <v>79.856115107913666</v>
      </c>
      <c r="C49" s="173">
        <v>5.755395683453238</v>
      </c>
      <c r="D49" s="173">
        <v>14.388489208633093</v>
      </c>
    </row>
    <row r="50" spans="1:4" x14ac:dyDescent="0.25">
      <c r="A50" s="170" t="s">
        <v>24</v>
      </c>
      <c r="B50" s="173">
        <v>82.269503546099287</v>
      </c>
      <c r="C50" s="173">
        <v>2.8368794326241136</v>
      </c>
      <c r="D50" s="173">
        <v>14.893617021276595</v>
      </c>
    </row>
    <row r="51" spans="1:4" x14ac:dyDescent="0.25">
      <c r="A51" s="170" t="s">
        <v>17</v>
      </c>
      <c r="B51" s="173">
        <v>82.392026578073086</v>
      </c>
      <c r="C51" s="173">
        <v>4.6511627906976747</v>
      </c>
      <c r="D51" s="173">
        <v>12.956810631229235</v>
      </c>
    </row>
    <row r="52" spans="1:4" x14ac:dyDescent="0.25">
      <c r="A52" s="170" t="s">
        <v>3</v>
      </c>
      <c r="B52" s="173">
        <v>82.658959537572258</v>
      </c>
      <c r="C52" s="173">
        <v>6.0693641618497116</v>
      </c>
      <c r="D52" s="173">
        <v>11.271676300578035</v>
      </c>
    </row>
    <row r="53" spans="1:4" x14ac:dyDescent="0.25">
      <c r="A53" s="170" t="s">
        <v>20</v>
      </c>
      <c r="B53" s="173">
        <v>82.871536523929478</v>
      </c>
      <c r="C53" s="173">
        <v>9.0680100755667503</v>
      </c>
      <c r="D53" s="173">
        <v>8.0604534005037785</v>
      </c>
    </row>
    <row r="54" spans="1:4" x14ac:dyDescent="0.25">
      <c r="A54" s="170" t="s">
        <v>14</v>
      </c>
      <c r="B54" s="173">
        <v>83.035714285714278</v>
      </c>
      <c r="C54" s="173">
        <v>7.1428571428571423</v>
      </c>
      <c r="D54" s="173">
        <v>9.8214285714285712</v>
      </c>
    </row>
    <row r="55" spans="1:4" x14ac:dyDescent="0.25">
      <c r="A55" s="170" t="s">
        <v>11</v>
      </c>
      <c r="B55" s="173">
        <v>85.393258426966298</v>
      </c>
      <c r="C55" s="173">
        <v>8.9887640449438191</v>
      </c>
      <c r="D55" s="173">
        <v>5.6179775280898872</v>
      </c>
    </row>
    <row r="56" spans="1:4" x14ac:dyDescent="0.25">
      <c r="A56" s="170" t="s">
        <v>593</v>
      </c>
      <c r="B56" s="173">
        <v>87.037037037037038</v>
      </c>
      <c r="C56" s="173">
        <v>6.481481481481481</v>
      </c>
      <c r="D56" s="173">
        <v>6.481481481481481</v>
      </c>
    </row>
    <row r="57" spans="1:4" x14ac:dyDescent="0.25">
      <c r="A57" s="170" t="s">
        <v>7</v>
      </c>
      <c r="B57" s="173">
        <v>87.667560321715825</v>
      </c>
      <c r="C57" s="173">
        <v>5.6300268096514738</v>
      </c>
      <c r="D57" s="173">
        <v>6.7024128686327078</v>
      </c>
    </row>
    <row r="58" spans="1:4" x14ac:dyDescent="0.25">
      <c r="A58" s="170" t="s">
        <v>18</v>
      </c>
      <c r="B58" s="173">
        <v>90.119250425894379</v>
      </c>
      <c r="C58" s="173">
        <v>5.2810902896081773</v>
      </c>
      <c r="D58" s="173">
        <v>4.5996592844974451</v>
      </c>
    </row>
    <row r="59" spans="1:4" x14ac:dyDescent="0.25">
      <c r="A59" s="170" t="s">
        <v>8</v>
      </c>
      <c r="B59" s="173">
        <v>90.909090909090907</v>
      </c>
      <c r="C59" s="173">
        <v>1.948051948051948</v>
      </c>
      <c r="D59" s="173">
        <v>7.1428571428571423</v>
      </c>
    </row>
    <row r="60" spans="1:4" x14ac:dyDescent="0.25">
      <c r="A60" s="170" t="s">
        <v>13</v>
      </c>
      <c r="B60" s="173">
        <v>91.156462585034006</v>
      </c>
      <c r="C60" s="173">
        <v>2.7210884353741496</v>
      </c>
      <c r="D60" s="173">
        <v>6.1224489795918364</v>
      </c>
    </row>
    <row r="61" spans="1:4" x14ac:dyDescent="0.25">
      <c r="A61" s="170" t="s">
        <v>10</v>
      </c>
      <c r="B61" s="173">
        <v>94.60580912863071</v>
      </c>
      <c r="C61" s="173">
        <v>2.904564315352697</v>
      </c>
      <c r="D61" s="173">
        <v>2.4896265560165975</v>
      </c>
    </row>
    <row r="62" spans="1:4" x14ac:dyDescent="0.25">
      <c r="A62" s="170" t="s">
        <v>9</v>
      </c>
      <c r="B62" s="173">
        <v>95.333333333333329</v>
      </c>
      <c r="C62" s="173">
        <v>1.5333333333333332</v>
      </c>
      <c r="D62" s="173">
        <v>3.1333333333333333</v>
      </c>
    </row>
    <row r="63" spans="1:4" x14ac:dyDescent="0.25">
      <c r="A63" s="170" t="s">
        <v>1</v>
      </c>
      <c r="B63" s="173">
        <v>95.569620253164558</v>
      </c>
      <c r="C63" s="173">
        <v>2.5316455696202533</v>
      </c>
      <c r="D63" s="173">
        <v>1.89873417721519</v>
      </c>
    </row>
    <row r="64" spans="1:4" x14ac:dyDescent="0.25">
      <c r="A64" s="170" t="s">
        <v>0</v>
      </c>
      <c r="B64" s="173">
        <v>98.013245033112582</v>
      </c>
      <c r="C64" s="173">
        <v>0.66225165562913912</v>
      </c>
      <c r="D64" s="173">
        <v>1.3245033112582782</v>
      </c>
    </row>
  </sheetData>
  <sortState ref="A39:D64">
    <sortCondition ref="B39:B64"/>
  </sortState>
  <mergeCells count="1">
    <mergeCell ref="A2:A4"/>
  </mergeCells>
  <conditionalFormatting sqref="A1:A2">
    <cfRule type="duplicateValues" dxfId="69" priority="9"/>
  </conditionalFormatting>
  <conditionalFormatting sqref="C2:AB4">
    <cfRule type="cellIs" dxfId="68" priority="5" operator="equal">
      <formula>0</formula>
    </cfRule>
  </conditionalFormatting>
  <conditionalFormatting sqref="A9:D9">
    <cfRule type="duplicateValues" dxfId="67" priority="3"/>
  </conditionalFormatting>
  <conditionalFormatting sqref="A38:D38">
    <cfRule type="duplicateValues" dxfId="66" priority="1"/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063EC37B-5A8A-4E98-AAE2-DC2686863E68}">
            <xm:f>ISERROR('%удовл (авто)'!B205)</xm:f>
            <x14:dxf>
              <font>
                <color theme="0" tint="-0.14996795556505021"/>
              </font>
            </x14:dxf>
          </x14:cfRule>
          <xm:sqref>B39:D64 B19:D35</xm:sqref>
        </x14:conditionalFormatting>
        <x14:conditionalFormatting xmlns:xm="http://schemas.microsoft.com/office/excel/2006/main">
          <x14:cfRule type="containsErrors" priority="712" id="{063EC37B-5A8A-4E98-AAE2-DC2686863E68}">
            <xm:f>ISERROR('%удовл (авто)'!#REF!)</xm:f>
            <x14:dxf>
              <font>
                <color theme="0" tint="-0.14996795556505021"/>
              </font>
            </x14:dxf>
          </x14:cfRule>
          <xm:sqref>B10:D18</xm:sqref>
        </x14:conditionalFormatting>
        <x14:conditionalFormatting xmlns:xm="http://schemas.microsoft.com/office/excel/2006/main">
          <x14:cfRule type="containsErrors" priority="734" id="{6F16C932-AE46-4152-B686-C2339FC3B6F7}">
            <xm:f>ISERROR('%удовл (авто)'!#REF!)</xm:f>
            <x14:dxf>
              <font>
                <color theme="0"/>
              </font>
            </x14:dxf>
          </x14:cfRule>
          <xm:sqref>C2:AB4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469"/>
  <sheetViews>
    <sheetView workbookViewId="0">
      <selection activeCell="B1" sqref="B1"/>
    </sheetView>
  </sheetViews>
  <sheetFormatPr defaultRowHeight="15" x14ac:dyDescent="0.25"/>
  <cols>
    <col min="1" max="1" width="5" customWidth="1"/>
    <col min="2" max="2" width="35.85546875" customWidth="1"/>
    <col min="3" max="3" width="36.7109375" customWidth="1"/>
    <col min="4" max="29" width="20.7109375" customWidth="1"/>
  </cols>
  <sheetData>
    <row r="1" spans="1:29" ht="27" thickBot="1" x14ac:dyDescent="0.3">
      <c r="A1" s="2"/>
      <c r="B1" s="4" t="s">
        <v>25</v>
      </c>
      <c r="C1" s="108" t="s">
        <v>26</v>
      </c>
      <c r="D1" s="100" t="s">
        <v>0</v>
      </c>
      <c r="E1" s="100" t="s">
        <v>1</v>
      </c>
      <c r="F1" s="100" t="s">
        <v>2</v>
      </c>
      <c r="G1" s="100" t="s">
        <v>3</v>
      </c>
      <c r="H1" s="108" t="s">
        <v>4</v>
      </c>
      <c r="I1" s="100" t="s">
        <v>5</v>
      </c>
      <c r="J1" s="100" t="s">
        <v>6</v>
      </c>
      <c r="K1" s="100" t="s">
        <v>7</v>
      </c>
      <c r="L1" s="100" t="s">
        <v>8</v>
      </c>
      <c r="M1" s="100" t="s">
        <v>9</v>
      </c>
      <c r="N1" s="100" t="s">
        <v>10</v>
      </c>
      <c r="O1" s="100" t="s">
        <v>11</v>
      </c>
      <c r="P1" s="108" t="s">
        <v>12</v>
      </c>
      <c r="Q1" s="100" t="s">
        <v>13</v>
      </c>
      <c r="R1" s="100" t="s">
        <v>302</v>
      </c>
      <c r="S1" s="100" t="s">
        <v>14</v>
      </c>
      <c r="T1" s="100" t="s">
        <v>15</v>
      </c>
      <c r="U1" s="100" t="s">
        <v>16</v>
      </c>
      <c r="V1" s="100" t="s">
        <v>17</v>
      </c>
      <c r="W1" s="100" t="s">
        <v>18</v>
      </c>
      <c r="X1" s="108" t="s">
        <v>19</v>
      </c>
      <c r="Y1" s="100" t="s">
        <v>20</v>
      </c>
      <c r="Z1" s="108" t="s">
        <v>21</v>
      </c>
      <c r="AA1" s="100" t="s">
        <v>22</v>
      </c>
      <c r="AB1" s="100" t="s">
        <v>23</v>
      </c>
      <c r="AC1" s="100" t="s">
        <v>24</v>
      </c>
    </row>
    <row r="2" spans="1:29" x14ac:dyDescent="0.25">
      <c r="A2" s="278">
        <v>1</v>
      </c>
      <c r="B2" s="258" t="s">
        <v>33</v>
      </c>
      <c r="C2" s="109" t="s">
        <v>28</v>
      </c>
      <c r="D2" s="101">
        <v>52.717391304347828</v>
      </c>
      <c r="E2" s="101">
        <v>86.163522012578625</v>
      </c>
      <c r="F2" s="101">
        <v>24.172185430463578</v>
      </c>
      <c r="G2" s="101">
        <v>21.359223300970871</v>
      </c>
      <c r="H2" s="76">
        <v>76.666666666666671</v>
      </c>
      <c r="I2" s="101">
        <v>37.912087912087912</v>
      </c>
      <c r="J2" s="101">
        <v>23.041474654377879</v>
      </c>
      <c r="K2" s="101">
        <v>71.895424836601308</v>
      </c>
      <c r="L2" s="101">
        <v>54.483925549915405</v>
      </c>
      <c r="M2" s="101">
        <v>27.777777777777779</v>
      </c>
      <c r="N2" s="101">
        <v>47.428571428571431</v>
      </c>
      <c r="O2" s="101">
        <v>68.181818181818173</v>
      </c>
      <c r="P2" s="76">
        <v>81.742738589211612</v>
      </c>
      <c r="Q2" s="101">
        <v>65.691489361702125</v>
      </c>
      <c r="R2" s="101">
        <v>54.676258992805757</v>
      </c>
      <c r="S2" s="101">
        <v>21.197007481296758</v>
      </c>
      <c r="T2" s="101">
        <v>41.666666666666671</v>
      </c>
      <c r="U2" s="101">
        <v>24.4954128440367</v>
      </c>
      <c r="V2" s="101">
        <v>21.761658031088082</v>
      </c>
      <c r="W2" s="101">
        <v>37.792642140468232</v>
      </c>
      <c r="X2" s="76">
        <v>53.04347826086957</v>
      </c>
      <c r="Y2" s="101">
        <v>38.15789473684211</v>
      </c>
      <c r="Z2" s="76">
        <v>30.27932960893855</v>
      </c>
      <c r="AA2" s="101">
        <v>78.908848968729203</v>
      </c>
      <c r="AB2" s="101">
        <v>62.5</v>
      </c>
      <c r="AC2" s="101">
        <v>18.954248366013072</v>
      </c>
    </row>
    <row r="3" spans="1:29" x14ac:dyDescent="0.25">
      <c r="A3" s="279"/>
      <c r="B3" s="259"/>
      <c r="C3" s="110" t="s">
        <v>29</v>
      </c>
      <c r="D3" s="102">
        <v>22.826086956521738</v>
      </c>
      <c r="E3" s="102">
        <v>9.433962264150944</v>
      </c>
      <c r="F3" s="102">
        <v>30.463576158940398</v>
      </c>
      <c r="G3" s="102">
        <v>48.05825242718447</v>
      </c>
      <c r="H3" s="77">
        <v>14.666666666666666</v>
      </c>
      <c r="I3" s="102">
        <v>40.659340659340657</v>
      </c>
      <c r="J3" s="102">
        <v>62.672811059907829</v>
      </c>
      <c r="K3" s="102">
        <v>20.915032679738562</v>
      </c>
      <c r="L3" s="102">
        <v>30.795262267343489</v>
      </c>
      <c r="M3" s="102">
        <v>32.539682539682538</v>
      </c>
      <c r="N3" s="102">
        <v>33.714285714285715</v>
      </c>
      <c r="O3" s="102">
        <v>20.129870129870131</v>
      </c>
      <c r="P3" s="77">
        <v>14.937759336099585</v>
      </c>
      <c r="Q3" s="102">
        <v>22.340425531914892</v>
      </c>
      <c r="R3" s="102">
        <v>20.863309352517987</v>
      </c>
      <c r="S3" s="102">
        <v>51.6209476309227</v>
      </c>
      <c r="T3" s="102">
        <v>40.972222222222221</v>
      </c>
      <c r="U3" s="102">
        <v>36.238532110091739</v>
      </c>
      <c r="V3" s="102">
        <v>37.305699481865283</v>
      </c>
      <c r="W3" s="102">
        <v>40.468227424749166</v>
      </c>
      <c r="X3" s="77">
        <v>28.405797101449277</v>
      </c>
      <c r="Y3" s="102">
        <v>35.855263157894733</v>
      </c>
      <c r="Z3" s="77">
        <v>44.022346368715084</v>
      </c>
      <c r="AA3" s="102">
        <v>16.56686626746507</v>
      </c>
      <c r="AB3" s="102">
        <v>22.321428571428573</v>
      </c>
      <c r="AC3" s="102">
        <v>48.366013071895424</v>
      </c>
    </row>
    <row r="4" spans="1:29" x14ac:dyDescent="0.25">
      <c r="A4" s="279"/>
      <c r="B4" s="259"/>
      <c r="C4" s="9" t="s">
        <v>305</v>
      </c>
      <c r="D4" s="102">
        <v>11.413043478260869</v>
      </c>
      <c r="E4" s="102">
        <v>4.4025157232704402</v>
      </c>
      <c r="F4" s="102">
        <v>13.245033112582782</v>
      </c>
      <c r="G4" s="102">
        <v>5.3398058252427179</v>
      </c>
      <c r="H4" s="77">
        <v>3.3333333333333335</v>
      </c>
      <c r="I4" s="102">
        <v>11.538461538461538</v>
      </c>
      <c r="J4" s="102">
        <v>4.1474654377880187</v>
      </c>
      <c r="K4" s="102">
        <v>4.5751633986928102</v>
      </c>
      <c r="L4" s="102">
        <v>7.1065989847715745</v>
      </c>
      <c r="M4" s="102">
        <v>19.444444444444446</v>
      </c>
      <c r="N4" s="102">
        <v>8.5714285714285712</v>
      </c>
      <c r="O4" s="102">
        <v>5.1948051948051948</v>
      </c>
      <c r="P4" s="77">
        <v>2.4896265560165975</v>
      </c>
      <c r="Q4" s="102">
        <v>3.9893617021276597</v>
      </c>
      <c r="R4" s="102">
        <v>7.9136690647482011</v>
      </c>
      <c r="S4" s="102">
        <v>10.723192019950124</v>
      </c>
      <c r="T4" s="102">
        <v>5.5555555555555554</v>
      </c>
      <c r="U4" s="102">
        <v>15.688073394495413</v>
      </c>
      <c r="V4" s="102">
        <v>17.616580310880828</v>
      </c>
      <c r="W4" s="102">
        <v>7.6923076923076925</v>
      </c>
      <c r="X4" s="77">
        <v>9.27536231884058</v>
      </c>
      <c r="Y4" s="102">
        <v>10.197368421052632</v>
      </c>
      <c r="Z4" s="77">
        <v>8.3798882681564244</v>
      </c>
      <c r="AA4" s="102">
        <v>1.3972055888223553</v>
      </c>
      <c r="AB4" s="102">
        <v>6.25</v>
      </c>
      <c r="AC4" s="102">
        <v>24.836601307189543</v>
      </c>
    </row>
    <row r="5" spans="1:29" x14ac:dyDescent="0.25">
      <c r="A5" s="279"/>
      <c r="B5" s="259"/>
      <c r="C5" s="9" t="s">
        <v>306</v>
      </c>
      <c r="D5" s="102">
        <v>8.1521739130434785</v>
      </c>
      <c r="E5" s="102">
        <v>0</v>
      </c>
      <c r="F5" s="102">
        <v>23.178807947019866</v>
      </c>
      <c r="G5" s="102">
        <v>16.019417475728158</v>
      </c>
      <c r="H5" s="77">
        <v>4.666666666666667</v>
      </c>
      <c r="I5" s="102">
        <v>4.9450549450549453</v>
      </c>
      <c r="J5" s="102">
        <v>5.5299539170506913</v>
      </c>
      <c r="K5" s="102">
        <v>0.65359477124183007</v>
      </c>
      <c r="L5" s="102">
        <v>6.5989847715736047</v>
      </c>
      <c r="M5" s="102">
        <v>12.698412698412698</v>
      </c>
      <c r="N5" s="102">
        <v>7.4285714285714288</v>
      </c>
      <c r="O5" s="102">
        <v>3.8961038961038961</v>
      </c>
      <c r="P5" s="77">
        <v>0.41493775933609961</v>
      </c>
      <c r="Q5" s="102">
        <v>3.7234042553191489</v>
      </c>
      <c r="R5" s="102">
        <v>5.755395683453238</v>
      </c>
      <c r="S5" s="102">
        <v>11.970074812967582</v>
      </c>
      <c r="T5" s="102">
        <v>7.6388888888888893</v>
      </c>
      <c r="U5" s="102">
        <v>14.770642201834864</v>
      </c>
      <c r="V5" s="102">
        <v>13.471502590673575</v>
      </c>
      <c r="W5" s="102">
        <v>8.695652173913043</v>
      </c>
      <c r="X5" s="77">
        <v>7.5362318840579716</v>
      </c>
      <c r="Y5" s="102">
        <v>8.5526315789473681</v>
      </c>
      <c r="Z5" s="77">
        <v>9.6089385474860336</v>
      </c>
      <c r="AA5" s="102">
        <v>1.996007984031936</v>
      </c>
      <c r="AB5" s="102">
        <v>3.5714285714285712</v>
      </c>
      <c r="AC5" s="102">
        <v>6.5359477124183014</v>
      </c>
    </row>
    <row r="6" spans="1:29" ht="15.75" thickBot="1" x14ac:dyDescent="0.3">
      <c r="A6" s="279"/>
      <c r="B6" s="260"/>
      <c r="C6" s="111" t="s">
        <v>32</v>
      </c>
      <c r="D6" s="103">
        <v>4.8913043478260869</v>
      </c>
      <c r="E6" s="103">
        <v>0</v>
      </c>
      <c r="F6" s="103">
        <v>8.9403973509933774</v>
      </c>
      <c r="G6" s="103">
        <v>9.2233009708737868</v>
      </c>
      <c r="H6" s="78">
        <v>0.66666666666666674</v>
      </c>
      <c r="I6" s="103">
        <v>4.9450549450549453</v>
      </c>
      <c r="J6" s="103">
        <v>4.6082949308755765</v>
      </c>
      <c r="K6" s="103">
        <v>1.9607843137254901</v>
      </c>
      <c r="L6" s="103">
        <v>1.015228426395939</v>
      </c>
      <c r="M6" s="103">
        <v>7.5396825396825395</v>
      </c>
      <c r="N6" s="103">
        <v>2.8571428571428572</v>
      </c>
      <c r="O6" s="103">
        <v>2.5974025974025974</v>
      </c>
      <c r="P6" s="78">
        <v>0.41493775933609961</v>
      </c>
      <c r="Q6" s="103">
        <v>4.2553191489361701</v>
      </c>
      <c r="R6" s="103">
        <v>10.791366906474821</v>
      </c>
      <c r="S6" s="103">
        <v>4.4887780548628431</v>
      </c>
      <c r="T6" s="103">
        <v>4.1666666666666661</v>
      </c>
      <c r="U6" s="103">
        <v>8.8073394495412849</v>
      </c>
      <c r="V6" s="103">
        <v>9.8445595854922274</v>
      </c>
      <c r="W6" s="103">
        <v>5.3511705685618729</v>
      </c>
      <c r="X6" s="78">
        <v>1.7391304347826086</v>
      </c>
      <c r="Y6" s="103">
        <v>7.2368421052631584</v>
      </c>
      <c r="Z6" s="78">
        <v>7.7094972067039107</v>
      </c>
      <c r="AA6" s="103">
        <v>1.1310711909514306</v>
      </c>
      <c r="AB6" s="103">
        <v>5.3571428571428568</v>
      </c>
      <c r="AC6" s="103">
        <v>1.3071895424836601</v>
      </c>
    </row>
    <row r="7" spans="1:29" x14ac:dyDescent="0.25">
      <c r="A7" s="257">
        <v>2</v>
      </c>
      <c r="B7" s="258" t="s">
        <v>307</v>
      </c>
      <c r="C7" s="112" t="s">
        <v>308</v>
      </c>
      <c r="D7" s="127">
        <v>12.684989429175475</v>
      </c>
      <c r="E7" s="127">
        <v>7.8817733990147785</v>
      </c>
      <c r="F7" s="127">
        <v>25.754060324825982</v>
      </c>
      <c r="G7" s="127">
        <v>18.394648829431436</v>
      </c>
      <c r="H7" s="71">
        <v>32.244897959183675</v>
      </c>
      <c r="I7" s="127">
        <v>15.399239543726237</v>
      </c>
      <c r="J7" s="127">
        <v>5.92</v>
      </c>
      <c r="K7" s="127">
        <v>13.405797101449277</v>
      </c>
      <c r="L7" s="127">
        <v>11.141060197663972</v>
      </c>
      <c r="M7" s="127">
        <v>21.187584345479081</v>
      </c>
      <c r="N7" s="127">
        <v>7.333333333333333</v>
      </c>
      <c r="O7" s="127">
        <v>19.144144144144143</v>
      </c>
      <c r="P7" s="71">
        <v>14.785992217898833</v>
      </c>
      <c r="Q7" s="127">
        <v>8.4841628959276019</v>
      </c>
      <c r="R7" s="127">
        <v>15.53784860557769</v>
      </c>
      <c r="S7" s="127">
        <v>22.657580919931856</v>
      </c>
      <c r="T7" s="127">
        <v>16.167664670658681</v>
      </c>
      <c r="U7" s="127">
        <v>24.561403508771928</v>
      </c>
      <c r="V7" s="127">
        <v>15.892857142857142</v>
      </c>
      <c r="W7" s="127">
        <v>16.052318668252081</v>
      </c>
      <c r="X7" s="71">
        <v>25.176803394625175</v>
      </c>
      <c r="Y7" s="127">
        <v>15.301204819277109</v>
      </c>
      <c r="Z7" s="71">
        <v>20.9366391184573</v>
      </c>
      <c r="AA7" s="127">
        <v>19.788771539744303</v>
      </c>
      <c r="AB7" s="127">
        <v>4.4534412955465585</v>
      </c>
      <c r="AC7" s="127">
        <v>5.1454138702460845</v>
      </c>
    </row>
    <row r="8" spans="1:29" x14ac:dyDescent="0.25">
      <c r="A8" s="257"/>
      <c r="B8" s="264"/>
      <c r="C8" s="113" t="s">
        <v>309</v>
      </c>
      <c r="D8" s="128">
        <v>5.2854122621564485</v>
      </c>
      <c r="E8" s="128">
        <v>1.4778325123152709</v>
      </c>
      <c r="F8" s="128">
        <v>3.8283062645011601</v>
      </c>
      <c r="G8" s="128">
        <v>3.3444816053511706</v>
      </c>
      <c r="H8" s="74">
        <v>3.6734693877551026</v>
      </c>
      <c r="I8" s="128">
        <v>4.3726235741444865</v>
      </c>
      <c r="J8" s="128">
        <v>3.6799999999999997</v>
      </c>
      <c r="K8" s="128">
        <v>6.5217391304347823</v>
      </c>
      <c r="L8" s="128">
        <v>2.9649595687331538</v>
      </c>
      <c r="M8" s="128">
        <v>3.3738191632928474</v>
      </c>
      <c r="N8" s="128">
        <v>9.5555555555555554</v>
      </c>
      <c r="O8" s="128">
        <v>2.7027027027027026</v>
      </c>
      <c r="P8" s="74">
        <v>11.673151750972762</v>
      </c>
      <c r="Q8" s="128">
        <v>3.2805429864253397</v>
      </c>
      <c r="R8" s="128">
        <v>0.39840637450199201</v>
      </c>
      <c r="S8" s="128">
        <v>2.2146507666098807</v>
      </c>
      <c r="T8" s="128">
        <v>2.9940119760479043</v>
      </c>
      <c r="U8" s="128">
        <v>6.985055230669265</v>
      </c>
      <c r="V8" s="128">
        <v>5.7142857142857144</v>
      </c>
      <c r="W8" s="128">
        <v>5.3507728894173603</v>
      </c>
      <c r="X8" s="74">
        <v>4.5261669024045261</v>
      </c>
      <c r="Y8" s="128">
        <v>3.4939759036144582</v>
      </c>
      <c r="Z8" s="74">
        <v>3.3844942935852025</v>
      </c>
      <c r="AA8" s="128">
        <v>9.8943857698721516</v>
      </c>
      <c r="AB8" s="128">
        <v>8.5020242914979747</v>
      </c>
      <c r="AC8" s="128">
        <v>6.2639821029082778</v>
      </c>
    </row>
    <row r="9" spans="1:29" ht="25.5" x14ac:dyDescent="0.25">
      <c r="A9" s="257"/>
      <c r="B9" s="264"/>
      <c r="C9" s="113" t="s">
        <v>310</v>
      </c>
      <c r="D9" s="128">
        <v>13.31923890063425</v>
      </c>
      <c r="E9" s="128">
        <v>14.285714285714285</v>
      </c>
      <c r="F9" s="128">
        <v>18.909512761020881</v>
      </c>
      <c r="G9" s="128">
        <v>22.240802675585282</v>
      </c>
      <c r="H9" s="74">
        <v>8.5714285714285712</v>
      </c>
      <c r="I9" s="128">
        <v>23.00380228136882</v>
      </c>
      <c r="J9" s="128">
        <v>22.56</v>
      </c>
      <c r="K9" s="128">
        <v>13.768115942028986</v>
      </c>
      <c r="L9" s="128">
        <v>25.067385444743934</v>
      </c>
      <c r="M9" s="128">
        <v>18.488529014844804</v>
      </c>
      <c r="N9" s="128">
        <v>21.111111111111111</v>
      </c>
      <c r="O9" s="128">
        <v>20.045045045045047</v>
      </c>
      <c r="P9" s="74">
        <v>17.898832684824903</v>
      </c>
      <c r="Q9" s="128">
        <v>17.760180995475114</v>
      </c>
      <c r="R9" s="128">
        <v>17.131474103585656</v>
      </c>
      <c r="S9" s="128">
        <v>25.468483816013627</v>
      </c>
      <c r="T9" s="128">
        <v>24.251497005988025</v>
      </c>
      <c r="U9" s="128">
        <v>21.410006497725796</v>
      </c>
      <c r="V9" s="128">
        <v>21.428571428571427</v>
      </c>
      <c r="W9" s="128">
        <v>18.668252080856124</v>
      </c>
      <c r="X9" s="74">
        <v>24.045261669024047</v>
      </c>
      <c r="Y9" s="128">
        <v>21.927710843373493</v>
      </c>
      <c r="Z9" s="74">
        <v>22.668240850059032</v>
      </c>
      <c r="AA9" s="128">
        <v>22.957198443579767</v>
      </c>
      <c r="AB9" s="128">
        <v>32.793522267206477</v>
      </c>
      <c r="AC9" s="128">
        <v>15.212527964205815</v>
      </c>
    </row>
    <row r="10" spans="1:29" x14ac:dyDescent="0.25">
      <c r="A10" s="257"/>
      <c r="B10" s="264"/>
      <c r="C10" s="113" t="s">
        <v>311</v>
      </c>
      <c r="D10" s="128">
        <v>7.1881606765327692</v>
      </c>
      <c r="E10" s="128">
        <v>14.285714285714285</v>
      </c>
      <c r="F10" s="128">
        <v>17.40139211136891</v>
      </c>
      <c r="G10" s="128">
        <v>10.367892976588628</v>
      </c>
      <c r="H10" s="74">
        <v>5.3061224489795915</v>
      </c>
      <c r="I10" s="128">
        <v>8.5551330798479075</v>
      </c>
      <c r="J10" s="128">
        <v>4.8</v>
      </c>
      <c r="K10" s="128">
        <v>8.695652173913043</v>
      </c>
      <c r="L10" s="128">
        <v>14.375561545372866</v>
      </c>
      <c r="M10" s="128">
        <v>18.488529014844804</v>
      </c>
      <c r="N10" s="128">
        <v>9.5555555555555554</v>
      </c>
      <c r="O10" s="128">
        <v>12.162162162162163</v>
      </c>
      <c r="P10" s="74">
        <v>3.1128404669260701</v>
      </c>
      <c r="Q10" s="128">
        <v>5.995475113122172</v>
      </c>
      <c r="R10" s="128">
        <v>13.545816733067728</v>
      </c>
      <c r="S10" s="128">
        <v>13.1175468483816</v>
      </c>
      <c r="T10" s="128">
        <v>16.167664670658681</v>
      </c>
      <c r="U10" s="128">
        <v>13.450292397660817</v>
      </c>
      <c r="V10" s="128">
        <v>13.392857142857142</v>
      </c>
      <c r="W10" s="128">
        <v>14.506539833531509</v>
      </c>
      <c r="X10" s="74">
        <v>11.881188118811881</v>
      </c>
      <c r="Y10" s="128">
        <v>8.19277108433735</v>
      </c>
      <c r="Z10" s="74">
        <v>9.7205824478551754</v>
      </c>
      <c r="AA10" s="128">
        <v>8.782657031684268</v>
      </c>
      <c r="AB10" s="128">
        <v>11.336032388663968</v>
      </c>
      <c r="AC10" s="128">
        <v>9.3959731543624159</v>
      </c>
    </row>
    <row r="11" spans="1:29" ht="25.5" x14ac:dyDescent="0.25">
      <c r="A11" s="257"/>
      <c r="B11" s="264"/>
      <c r="C11" s="113" t="s">
        <v>312</v>
      </c>
      <c r="D11" s="128">
        <v>3.5940803382663846</v>
      </c>
      <c r="E11" s="128">
        <v>2.9556650246305418</v>
      </c>
      <c r="F11" s="128">
        <v>3.9443155452436192</v>
      </c>
      <c r="G11" s="128">
        <v>4.6822742474916383</v>
      </c>
      <c r="H11" s="74">
        <v>2.0408163265306123</v>
      </c>
      <c r="I11" s="128">
        <v>3.2319391634980987</v>
      </c>
      <c r="J11" s="128">
        <v>2.2399999999999998</v>
      </c>
      <c r="K11" s="128">
        <v>1.0869565217391304</v>
      </c>
      <c r="L11" s="128">
        <v>2.6954177897574128</v>
      </c>
      <c r="M11" s="128">
        <v>4.048582995951417</v>
      </c>
      <c r="N11" s="128">
        <v>6.666666666666667</v>
      </c>
      <c r="O11" s="128">
        <v>2.2522522522522523</v>
      </c>
      <c r="P11" s="74">
        <v>4.2801556420233462</v>
      </c>
      <c r="Q11" s="128">
        <v>6.7873303167420813</v>
      </c>
      <c r="R11" s="128">
        <v>2.3904382470119523</v>
      </c>
      <c r="S11" s="128">
        <v>8.8586030664395228</v>
      </c>
      <c r="T11" s="128">
        <v>2.9940119760479043</v>
      </c>
      <c r="U11" s="128">
        <v>3.8986354775828458</v>
      </c>
      <c r="V11" s="128">
        <v>3.9285714285714284</v>
      </c>
      <c r="W11" s="128">
        <v>7.6099881093935782</v>
      </c>
      <c r="X11" s="74">
        <v>7.355021216407355</v>
      </c>
      <c r="Y11" s="128">
        <v>3.3734939759036147</v>
      </c>
      <c r="Z11" s="74">
        <v>4.2896497441951986</v>
      </c>
      <c r="AA11" s="128">
        <v>6.781545302946081</v>
      </c>
      <c r="AB11" s="128">
        <v>1.214574898785425</v>
      </c>
      <c r="AC11" s="128">
        <v>0.22371364653243847</v>
      </c>
    </row>
    <row r="12" spans="1:29" ht="25.5" x14ac:dyDescent="0.25">
      <c r="A12" s="257"/>
      <c r="B12" s="264"/>
      <c r="C12" s="113" t="s">
        <v>313</v>
      </c>
      <c r="D12" s="128">
        <v>3.382663847780127</v>
      </c>
      <c r="E12" s="128">
        <v>0.49261083743842365</v>
      </c>
      <c r="F12" s="128">
        <v>2.5522041763341066</v>
      </c>
      <c r="G12" s="128">
        <v>5.183946488294314</v>
      </c>
      <c r="H12" s="74">
        <v>2.8571428571428572</v>
      </c>
      <c r="I12" s="128">
        <v>1.520912547528517</v>
      </c>
      <c r="J12" s="128">
        <v>3.36</v>
      </c>
      <c r="K12" s="128">
        <v>0.72463768115942029</v>
      </c>
      <c r="L12" s="128">
        <v>3.1446540880503147</v>
      </c>
      <c r="M12" s="128">
        <v>4.8582995951417001</v>
      </c>
      <c r="N12" s="128">
        <v>4.4444444444444446</v>
      </c>
      <c r="O12" s="128">
        <v>1.3513513513513513</v>
      </c>
      <c r="P12" s="74">
        <v>0.38910505836575876</v>
      </c>
      <c r="Q12" s="128">
        <v>4.751131221719457</v>
      </c>
      <c r="R12" s="128">
        <v>2.788844621513944</v>
      </c>
      <c r="S12" s="128">
        <v>3.7478705281090292</v>
      </c>
      <c r="T12" s="128">
        <v>1.7964071856287425</v>
      </c>
      <c r="U12" s="128">
        <v>3.0214424951267054</v>
      </c>
      <c r="V12" s="128">
        <v>2.3214285714285716</v>
      </c>
      <c r="W12" s="128">
        <v>3.329369797859691</v>
      </c>
      <c r="X12" s="74">
        <v>2.1216407355021216</v>
      </c>
      <c r="Y12" s="128">
        <v>3.975903614457831</v>
      </c>
      <c r="Z12" s="74">
        <v>4.4864226682408495</v>
      </c>
      <c r="AA12" s="128">
        <v>4.9471928849360758</v>
      </c>
      <c r="AB12" s="128">
        <v>1.6194331983805668</v>
      </c>
      <c r="AC12" s="128">
        <v>0.22371364653243847</v>
      </c>
    </row>
    <row r="13" spans="1:29" x14ac:dyDescent="0.25">
      <c r="A13" s="257"/>
      <c r="B13" s="264"/>
      <c r="C13" s="113" t="s">
        <v>314</v>
      </c>
      <c r="D13" s="128">
        <v>7.8224101479915431</v>
      </c>
      <c r="E13" s="128">
        <v>8.3743842364532011</v>
      </c>
      <c r="F13" s="128">
        <v>1.2761020881670533</v>
      </c>
      <c r="G13" s="128">
        <v>2.8428093645484949</v>
      </c>
      <c r="H13" s="74">
        <v>0.81632653061224492</v>
      </c>
      <c r="I13" s="128">
        <v>2.8517110266159698</v>
      </c>
      <c r="J13" s="128">
        <v>16</v>
      </c>
      <c r="K13" s="128">
        <v>8.695652173913043</v>
      </c>
      <c r="L13" s="128">
        <v>1.0781671159029651</v>
      </c>
      <c r="M13" s="128">
        <v>3.5087719298245612</v>
      </c>
      <c r="N13" s="128">
        <v>1.3333333333333335</v>
      </c>
      <c r="O13" s="128">
        <v>4.954954954954955</v>
      </c>
      <c r="P13" s="74">
        <v>1.9455252918287937</v>
      </c>
      <c r="Q13" s="128">
        <v>2.0361990950226243</v>
      </c>
      <c r="R13" s="128">
        <v>3.1872509960159361</v>
      </c>
      <c r="S13" s="128">
        <v>2.8960817717206133</v>
      </c>
      <c r="T13" s="128">
        <v>5.9880239520958085</v>
      </c>
      <c r="U13" s="128">
        <v>3.1513970110461336</v>
      </c>
      <c r="V13" s="128">
        <v>4.2857142857142856</v>
      </c>
      <c r="W13" s="128">
        <v>3.2104637336504163</v>
      </c>
      <c r="X13" s="74">
        <v>1.6973125884016973</v>
      </c>
      <c r="Y13" s="128">
        <v>2.7710843373493974</v>
      </c>
      <c r="Z13" s="74">
        <v>2.95159386068477</v>
      </c>
      <c r="AA13" s="128">
        <v>1.8343524180100057</v>
      </c>
      <c r="AB13" s="128">
        <v>1.6194331983805668</v>
      </c>
      <c r="AC13" s="128">
        <v>5.3691275167785237</v>
      </c>
    </row>
    <row r="14" spans="1:29" x14ac:dyDescent="0.25">
      <c r="A14" s="257"/>
      <c r="B14" s="264"/>
      <c r="C14" s="113" t="s">
        <v>315</v>
      </c>
      <c r="D14" s="128">
        <v>26.849894291754755</v>
      </c>
      <c r="E14" s="128">
        <v>25.615763546798032</v>
      </c>
      <c r="F14" s="128">
        <v>17.633410672853827</v>
      </c>
      <c r="G14" s="128">
        <v>20.234113712374583</v>
      </c>
      <c r="H14" s="74">
        <v>33.469387755102041</v>
      </c>
      <c r="I14" s="128">
        <v>23.764258555133079</v>
      </c>
      <c r="J14" s="128">
        <v>13.76</v>
      </c>
      <c r="K14" s="128">
        <v>33.333333333333329</v>
      </c>
      <c r="L14" s="128">
        <v>28.661275831087153</v>
      </c>
      <c r="M14" s="128">
        <v>17.004048582995949</v>
      </c>
      <c r="N14" s="128">
        <v>28.222222222222221</v>
      </c>
      <c r="O14" s="128">
        <v>23.873873873873876</v>
      </c>
      <c r="P14" s="74">
        <v>26.07003891050584</v>
      </c>
      <c r="Q14" s="128">
        <v>31.787330316742079</v>
      </c>
      <c r="R14" s="128">
        <v>28.685258964143429</v>
      </c>
      <c r="S14" s="128">
        <v>13.458262350936966</v>
      </c>
      <c r="T14" s="128">
        <v>20.359281437125748</v>
      </c>
      <c r="U14" s="128">
        <v>15.724496426250811</v>
      </c>
      <c r="V14" s="128">
        <v>21.071428571428573</v>
      </c>
      <c r="W14" s="128">
        <v>19.143876337693222</v>
      </c>
      <c r="X14" s="74">
        <v>14.427157001414429</v>
      </c>
      <c r="Y14" s="128">
        <v>25.662650602409638</v>
      </c>
      <c r="Z14" s="74">
        <v>22.786304604486425</v>
      </c>
      <c r="AA14" s="128">
        <v>15.619788771539744</v>
      </c>
      <c r="AB14" s="128">
        <v>27.530364372469634</v>
      </c>
      <c r="AC14" s="128">
        <v>27.516778523489933</v>
      </c>
    </row>
    <row r="15" spans="1:29" ht="25.5" x14ac:dyDescent="0.25">
      <c r="A15" s="257"/>
      <c r="B15" s="264"/>
      <c r="C15" s="113" t="s">
        <v>316</v>
      </c>
      <c r="D15" s="128">
        <v>4.6511627906976747</v>
      </c>
      <c r="E15" s="128">
        <v>11.330049261083744</v>
      </c>
      <c r="F15" s="128">
        <v>1.740139211136891</v>
      </c>
      <c r="G15" s="128">
        <v>4.3478260869565215</v>
      </c>
      <c r="H15" s="74">
        <v>2.8571428571428572</v>
      </c>
      <c r="I15" s="128">
        <v>2.2813688212927756</v>
      </c>
      <c r="J15" s="128">
        <v>5.92</v>
      </c>
      <c r="K15" s="128">
        <v>5.7971014492753623</v>
      </c>
      <c r="L15" s="128">
        <v>2.0664869721473496</v>
      </c>
      <c r="M15" s="128">
        <v>3.5087719298245612</v>
      </c>
      <c r="N15" s="128">
        <v>2.4444444444444446</v>
      </c>
      <c r="O15" s="128">
        <v>9.4594594594594597</v>
      </c>
      <c r="P15" s="74">
        <v>1.1673151750972763</v>
      </c>
      <c r="Q15" s="128">
        <v>0.90497737556561098</v>
      </c>
      <c r="R15" s="128">
        <v>3.5856573705179287</v>
      </c>
      <c r="S15" s="128">
        <v>2.2146507666098807</v>
      </c>
      <c r="T15" s="128">
        <v>2.6946107784431139</v>
      </c>
      <c r="U15" s="128">
        <v>2.3391812865497075</v>
      </c>
      <c r="V15" s="128">
        <v>4.4642857142857144</v>
      </c>
      <c r="W15" s="128">
        <v>2.9726516052318668</v>
      </c>
      <c r="X15" s="74">
        <v>1.4144271570014144</v>
      </c>
      <c r="Y15" s="128">
        <v>1.8072289156626504</v>
      </c>
      <c r="Z15" s="74">
        <v>1.9283746556473829</v>
      </c>
      <c r="AA15" s="128">
        <v>1.9455252918287937</v>
      </c>
      <c r="AB15" s="128">
        <v>4.8582995951417001</v>
      </c>
      <c r="AC15" s="128">
        <v>6.4876957494407153</v>
      </c>
    </row>
    <row r="16" spans="1:29" x14ac:dyDescent="0.25">
      <c r="A16" s="257"/>
      <c r="B16" s="264"/>
      <c r="C16" s="113" t="s">
        <v>317</v>
      </c>
      <c r="D16" s="128">
        <v>11.20507399577167</v>
      </c>
      <c r="E16" s="128">
        <v>12.807881773399016</v>
      </c>
      <c r="F16" s="128">
        <v>3.596287703016241</v>
      </c>
      <c r="G16" s="128">
        <v>5.3511705685618729</v>
      </c>
      <c r="H16" s="74">
        <v>6.5306122448979593</v>
      </c>
      <c r="I16" s="128">
        <v>13.117870722433461</v>
      </c>
      <c r="J16" s="128">
        <v>15.68</v>
      </c>
      <c r="K16" s="128">
        <v>3.9855072463768111</v>
      </c>
      <c r="L16" s="128">
        <v>5.2111410601976642</v>
      </c>
      <c r="M16" s="128">
        <v>2.6990553306342782</v>
      </c>
      <c r="N16" s="128">
        <v>6.4444444444444446</v>
      </c>
      <c r="O16" s="128">
        <v>2.9279279279279278</v>
      </c>
      <c r="P16" s="74">
        <v>16.342412451361866</v>
      </c>
      <c r="Q16" s="128">
        <v>13.348416289592761</v>
      </c>
      <c r="R16" s="128">
        <v>5.9760956175298805</v>
      </c>
      <c r="S16" s="128">
        <v>1.8739352640545146</v>
      </c>
      <c r="T16" s="128">
        <v>4.1916167664670656</v>
      </c>
      <c r="U16" s="128">
        <v>2.0792722547108511</v>
      </c>
      <c r="V16" s="128">
        <v>5.1785714285714288</v>
      </c>
      <c r="W16" s="128">
        <v>5.2318668252080851</v>
      </c>
      <c r="X16" s="74">
        <v>5.0919377652050919</v>
      </c>
      <c r="Y16" s="128">
        <v>7.1084337349397595</v>
      </c>
      <c r="Z16" s="74">
        <v>2.4006296733569461</v>
      </c>
      <c r="AA16" s="128">
        <v>3.7242912729294053</v>
      </c>
      <c r="AB16" s="128">
        <v>0.80971659919028338</v>
      </c>
      <c r="AC16" s="128">
        <v>0.67114093959731547</v>
      </c>
    </row>
    <row r="17" spans="1:29" ht="25.5" x14ac:dyDescent="0.25">
      <c r="A17" s="257"/>
      <c r="B17" s="264"/>
      <c r="C17" s="113" t="s">
        <v>318</v>
      </c>
      <c r="D17" s="128">
        <v>2.536997885835095</v>
      </c>
      <c r="E17" s="128">
        <v>0.49261083743842365</v>
      </c>
      <c r="F17" s="128">
        <v>2.436194895591647</v>
      </c>
      <c r="G17" s="128">
        <v>2.508361204013378</v>
      </c>
      <c r="H17" s="74">
        <v>1.6326530612244898</v>
      </c>
      <c r="I17" s="128">
        <v>1.520912547528517</v>
      </c>
      <c r="J17" s="128">
        <v>5.4399999999999995</v>
      </c>
      <c r="K17" s="128">
        <v>3.9855072463768111</v>
      </c>
      <c r="L17" s="128">
        <v>2.6954177897574128</v>
      </c>
      <c r="M17" s="128">
        <v>2.2941970310391366</v>
      </c>
      <c r="N17" s="128">
        <v>2.2222222222222223</v>
      </c>
      <c r="O17" s="128">
        <v>0.67567567567567566</v>
      </c>
      <c r="P17" s="74">
        <v>2.3346303501945527</v>
      </c>
      <c r="Q17" s="128">
        <v>2.3755656108597285</v>
      </c>
      <c r="R17" s="128">
        <v>4.7808764940239046</v>
      </c>
      <c r="S17" s="128">
        <v>3.0664395229982966</v>
      </c>
      <c r="T17" s="128">
        <v>0.89820359281437123</v>
      </c>
      <c r="U17" s="128">
        <v>2.9889538661468484</v>
      </c>
      <c r="V17" s="128">
        <v>1.7857142857142856</v>
      </c>
      <c r="W17" s="128">
        <v>3.329369797859691</v>
      </c>
      <c r="X17" s="74">
        <v>2.1216407355021216</v>
      </c>
      <c r="Y17" s="128">
        <v>4.5783132530120483</v>
      </c>
      <c r="Z17" s="74">
        <v>3.8173947264856358</v>
      </c>
      <c r="AA17" s="128">
        <v>3.2240133407448588</v>
      </c>
      <c r="AB17" s="128">
        <v>4.048582995951417</v>
      </c>
      <c r="AC17" s="128">
        <v>23.48993288590604</v>
      </c>
    </row>
    <row r="18" spans="1:29" ht="15.75" thickBot="1" x14ac:dyDescent="0.3">
      <c r="A18" s="263"/>
      <c r="B18" s="268"/>
      <c r="C18" s="114" t="s">
        <v>328</v>
      </c>
      <c r="D18" s="129">
        <v>1.4799154334038054</v>
      </c>
      <c r="E18" s="129">
        <v>0</v>
      </c>
      <c r="F18" s="129">
        <v>0.92807424593967514</v>
      </c>
      <c r="G18" s="129">
        <v>0.50167224080267558</v>
      </c>
      <c r="H18" s="75">
        <v>0</v>
      </c>
      <c r="I18" s="129">
        <v>0.38022813688212925</v>
      </c>
      <c r="J18" s="129">
        <v>0.64</v>
      </c>
      <c r="K18" s="129">
        <v>0</v>
      </c>
      <c r="L18" s="129">
        <v>0.89847259658580414</v>
      </c>
      <c r="M18" s="129">
        <v>0.53981106612685559</v>
      </c>
      <c r="N18" s="129">
        <v>0.66666666666666674</v>
      </c>
      <c r="O18" s="129">
        <v>0.45045045045045046</v>
      </c>
      <c r="P18" s="75">
        <v>0</v>
      </c>
      <c r="Q18" s="129">
        <v>2.4886877828054299</v>
      </c>
      <c r="R18" s="129">
        <v>1.9920318725099602</v>
      </c>
      <c r="S18" s="129">
        <v>0.42589437819420783</v>
      </c>
      <c r="T18" s="129">
        <v>1.4970059880239521</v>
      </c>
      <c r="U18" s="129">
        <v>0.38986354775828458</v>
      </c>
      <c r="V18" s="129">
        <v>0.5357142857142857</v>
      </c>
      <c r="W18" s="129">
        <v>0.59453032104637338</v>
      </c>
      <c r="X18" s="75">
        <v>0.14144271570014144</v>
      </c>
      <c r="Y18" s="129">
        <v>1.8072289156626504</v>
      </c>
      <c r="Z18" s="75">
        <v>0.62967335694608417</v>
      </c>
      <c r="AA18" s="129">
        <v>0.50027793218454697</v>
      </c>
      <c r="AB18" s="129">
        <v>1.214574898785425</v>
      </c>
      <c r="AC18" s="129">
        <v>0</v>
      </c>
    </row>
    <row r="19" spans="1:29" x14ac:dyDescent="0.25">
      <c r="A19" s="257">
        <v>3</v>
      </c>
      <c r="B19" s="258" t="s">
        <v>47</v>
      </c>
      <c r="C19" s="115" t="s">
        <v>37</v>
      </c>
      <c r="D19" s="127">
        <v>50.54347826086957</v>
      </c>
      <c r="E19" s="127">
        <v>90.506329113924053</v>
      </c>
      <c r="F19" s="127">
        <v>24.333333333333336</v>
      </c>
      <c r="G19" s="127">
        <v>28.985507246376812</v>
      </c>
      <c r="H19" s="71">
        <v>76.870748299319729</v>
      </c>
      <c r="I19" s="127">
        <v>47.752808988764045</v>
      </c>
      <c r="J19" s="127">
        <v>32.870370370370374</v>
      </c>
      <c r="K19" s="127">
        <v>76.821192052980138</v>
      </c>
      <c r="L19" s="127">
        <v>68.313458262350935</v>
      </c>
      <c r="M19" s="127">
        <v>41.43426294820717</v>
      </c>
      <c r="N19" s="127">
        <v>47.398843930635834</v>
      </c>
      <c r="O19" s="127">
        <v>74.675324675324674</v>
      </c>
      <c r="P19" s="71">
        <v>79.253112033195023</v>
      </c>
      <c r="Q19" s="127">
        <v>65.683646112600542</v>
      </c>
      <c r="R19" s="127">
        <v>61.870503597122308</v>
      </c>
      <c r="S19" s="127">
        <v>44.836272040302269</v>
      </c>
      <c r="T19" s="127">
        <v>60.283687943262407</v>
      </c>
      <c r="U19" s="127">
        <v>26.042632066728455</v>
      </c>
      <c r="V19" s="127">
        <v>26.984126984126984</v>
      </c>
      <c r="W19" s="127">
        <v>44.781144781144782</v>
      </c>
      <c r="X19" s="71">
        <v>59.248554913294797</v>
      </c>
      <c r="Y19" s="127">
        <v>53.488372093023251</v>
      </c>
      <c r="Z19" s="71">
        <v>39.732142857142854</v>
      </c>
      <c r="AA19" s="127">
        <v>83.533333333333331</v>
      </c>
      <c r="AB19" s="127">
        <v>54.464285714285708</v>
      </c>
      <c r="AC19" s="127">
        <v>28.289473684210524</v>
      </c>
    </row>
    <row r="20" spans="1:29" x14ac:dyDescent="0.25">
      <c r="A20" s="263"/>
      <c r="B20" s="259"/>
      <c r="C20" s="110" t="s">
        <v>38</v>
      </c>
      <c r="D20" s="128">
        <v>19.565217391304348</v>
      </c>
      <c r="E20" s="128">
        <v>5.0632911392405067</v>
      </c>
      <c r="F20" s="128">
        <v>27.333333333333332</v>
      </c>
      <c r="G20" s="128">
        <v>36.714975845410628</v>
      </c>
      <c r="H20" s="74">
        <v>14.285714285714285</v>
      </c>
      <c r="I20" s="128">
        <v>37.640449438202246</v>
      </c>
      <c r="J20" s="128">
        <v>54.166666666666664</v>
      </c>
      <c r="K20" s="128">
        <v>21.192052980132452</v>
      </c>
      <c r="L20" s="128">
        <v>21.80579216354344</v>
      </c>
      <c r="M20" s="128">
        <v>26.693227091633464</v>
      </c>
      <c r="N20" s="128">
        <v>30.057803468208093</v>
      </c>
      <c r="O20" s="128">
        <v>16.233766233766232</v>
      </c>
      <c r="P20" s="74">
        <v>15.352697095435685</v>
      </c>
      <c r="Q20" s="128">
        <v>21.983914209115284</v>
      </c>
      <c r="R20" s="128">
        <v>17.985611510791365</v>
      </c>
      <c r="S20" s="128">
        <v>38.035264483627202</v>
      </c>
      <c r="T20" s="128">
        <v>21.98581560283688</v>
      </c>
      <c r="U20" s="128">
        <v>31.69601482854495</v>
      </c>
      <c r="V20" s="128">
        <v>28.571428571428569</v>
      </c>
      <c r="W20" s="128">
        <v>32.996632996632997</v>
      </c>
      <c r="X20" s="74">
        <v>23.410404624277454</v>
      </c>
      <c r="Y20" s="128">
        <v>28.903654485049834</v>
      </c>
      <c r="Z20" s="74">
        <v>36.830357142857146</v>
      </c>
      <c r="AA20" s="128">
        <v>11.799999999999999</v>
      </c>
      <c r="AB20" s="128">
        <v>28.571428571428569</v>
      </c>
      <c r="AC20" s="128">
        <v>39.473684210526315</v>
      </c>
    </row>
    <row r="21" spans="1:29" x14ac:dyDescent="0.25">
      <c r="A21" s="263"/>
      <c r="B21" s="259"/>
      <c r="C21" s="9" t="s">
        <v>319</v>
      </c>
      <c r="D21" s="128">
        <v>6.5217391304347823</v>
      </c>
      <c r="E21" s="128">
        <v>1.2658227848101267</v>
      </c>
      <c r="F21" s="128">
        <v>8.3333333333333321</v>
      </c>
      <c r="G21" s="128">
        <v>3.8647342995169081</v>
      </c>
      <c r="H21" s="74">
        <v>1.3605442176870748</v>
      </c>
      <c r="I21" s="128">
        <v>2.8089887640449436</v>
      </c>
      <c r="J21" s="128">
        <v>4.1666666666666661</v>
      </c>
      <c r="K21" s="128">
        <v>0.66225165562913912</v>
      </c>
      <c r="L21" s="128">
        <v>1.8739352640545146</v>
      </c>
      <c r="M21" s="128">
        <v>7.569721115537849</v>
      </c>
      <c r="N21" s="128">
        <v>6.3583815028901727</v>
      </c>
      <c r="O21" s="128">
        <v>1.2987012987012987</v>
      </c>
      <c r="P21" s="74">
        <v>2.0746887966804977</v>
      </c>
      <c r="Q21" s="128">
        <v>2.6809651474530831</v>
      </c>
      <c r="R21" s="128">
        <v>2.877697841726619</v>
      </c>
      <c r="S21" s="128">
        <v>4.5340050377833752</v>
      </c>
      <c r="T21" s="128">
        <v>1.4184397163120568</v>
      </c>
      <c r="U21" s="128">
        <v>8.5264133456904556</v>
      </c>
      <c r="V21" s="128">
        <v>7.9365079365079358</v>
      </c>
      <c r="W21" s="128">
        <v>4.3771043771043772</v>
      </c>
      <c r="X21" s="74">
        <v>4.0462427745664744</v>
      </c>
      <c r="Y21" s="128">
        <v>2.3255813953488373</v>
      </c>
      <c r="Z21" s="74">
        <v>3.5714285714285712</v>
      </c>
      <c r="AA21" s="128">
        <v>0.66666666666666674</v>
      </c>
      <c r="AB21" s="128">
        <v>2.6785714285714284</v>
      </c>
      <c r="AC21" s="128">
        <v>23.684210526315788</v>
      </c>
    </row>
    <row r="22" spans="1:29" x14ac:dyDescent="0.25">
      <c r="A22" s="263"/>
      <c r="B22" s="259"/>
      <c r="C22" s="9" t="s">
        <v>320</v>
      </c>
      <c r="D22" s="128">
        <v>3.804347826086957</v>
      </c>
      <c r="E22" s="128">
        <v>1.2658227848101267</v>
      </c>
      <c r="F22" s="128">
        <v>10.666666666666668</v>
      </c>
      <c r="G22" s="128">
        <v>4.8309178743961354</v>
      </c>
      <c r="H22" s="74">
        <v>1.3605442176870748</v>
      </c>
      <c r="I22" s="128">
        <v>6.179775280898876</v>
      </c>
      <c r="J22" s="128">
        <v>2.3148148148148149</v>
      </c>
      <c r="K22" s="128">
        <v>0</v>
      </c>
      <c r="L22" s="128">
        <v>3.4071550255536627</v>
      </c>
      <c r="M22" s="128">
        <v>7.1713147410358573</v>
      </c>
      <c r="N22" s="128">
        <v>5.202312138728324</v>
      </c>
      <c r="O22" s="128">
        <v>0.64935064935064934</v>
      </c>
      <c r="P22" s="74">
        <v>0.82987551867219922</v>
      </c>
      <c r="Q22" s="128">
        <v>2.9490616621983912</v>
      </c>
      <c r="R22" s="128">
        <v>2.877697841726619</v>
      </c>
      <c r="S22" s="128">
        <v>4.5340050377833752</v>
      </c>
      <c r="T22" s="128">
        <v>1.4184397163120568</v>
      </c>
      <c r="U22" s="128">
        <v>8.8971269694161261</v>
      </c>
      <c r="V22" s="128">
        <v>9.5238095238095237</v>
      </c>
      <c r="W22" s="128">
        <v>3.3670033670033668</v>
      </c>
      <c r="X22" s="74">
        <v>2.0231213872832372</v>
      </c>
      <c r="Y22" s="128">
        <v>2.3255813953488373</v>
      </c>
      <c r="Z22" s="74">
        <v>4.4642857142857144</v>
      </c>
      <c r="AA22" s="128">
        <v>0.86666666666666659</v>
      </c>
      <c r="AB22" s="128">
        <v>4.4642857142857144</v>
      </c>
      <c r="AC22" s="128">
        <v>5.9210526315789469</v>
      </c>
    </row>
    <row r="23" spans="1:29" ht="15.75" thickBot="1" x14ac:dyDescent="0.3">
      <c r="A23" s="263"/>
      <c r="B23" s="260"/>
      <c r="C23" s="116" t="s">
        <v>321</v>
      </c>
      <c r="D23" s="129">
        <v>19.565217391304348</v>
      </c>
      <c r="E23" s="129">
        <v>1.89873417721519</v>
      </c>
      <c r="F23" s="129">
        <v>29.333333333333332</v>
      </c>
      <c r="G23" s="129">
        <v>25.60386473429952</v>
      </c>
      <c r="H23" s="75">
        <v>6.1224489795918364</v>
      </c>
      <c r="I23" s="129">
        <v>5.6179775280898872</v>
      </c>
      <c r="J23" s="129">
        <v>6.481481481481481</v>
      </c>
      <c r="K23" s="129">
        <v>1.3245033112582782</v>
      </c>
      <c r="L23" s="129">
        <v>4.5996592844974451</v>
      </c>
      <c r="M23" s="129">
        <v>17.131474103585656</v>
      </c>
      <c r="N23" s="129">
        <v>10.982658959537572</v>
      </c>
      <c r="O23" s="129">
        <v>7.1428571428571423</v>
      </c>
      <c r="P23" s="75">
        <v>2.4896265560165975</v>
      </c>
      <c r="Q23" s="129">
        <v>6.7024128686327078</v>
      </c>
      <c r="R23" s="129">
        <v>14.388489208633093</v>
      </c>
      <c r="S23" s="129">
        <v>8.0604534005037785</v>
      </c>
      <c r="T23" s="129">
        <v>14.893617021276595</v>
      </c>
      <c r="U23" s="129">
        <v>24.837812789620017</v>
      </c>
      <c r="V23" s="129">
        <v>26.984126984126984</v>
      </c>
      <c r="W23" s="129">
        <v>14.478114478114479</v>
      </c>
      <c r="X23" s="75">
        <v>11.271676300578035</v>
      </c>
      <c r="Y23" s="129">
        <v>12.956810631229235</v>
      </c>
      <c r="Z23" s="75">
        <v>15.401785714285715</v>
      </c>
      <c r="AA23" s="129">
        <v>3.1333333333333333</v>
      </c>
      <c r="AB23" s="129">
        <v>9.8214285714285712</v>
      </c>
      <c r="AC23" s="129">
        <v>2.6315789473684208</v>
      </c>
    </row>
    <row r="24" spans="1:29" x14ac:dyDescent="0.25">
      <c r="A24" s="257">
        <v>4</v>
      </c>
      <c r="B24" s="275" t="s">
        <v>64</v>
      </c>
      <c r="C24" s="109" t="s">
        <v>104</v>
      </c>
      <c r="D24" s="127">
        <v>45.108695652173914</v>
      </c>
      <c r="E24" s="127">
        <v>84.905660377358487</v>
      </c>
      <c r="F24" s="127">
        <v>18.811881188118811</v>
      </c>
      <c r="G24" s="127">
        <v>18.75</v>
      </c>
      <c r="H24" s="71">
        <v>62.5</v>
      </c>
      <c r="I24" s="127">
        <v>45.355191256830601</v>
      </c>
      <c r="J24" s="127">
        <v>12.844036697247708</v>
      </c>
      <c r="K24" s="127">
        <v>46.753246753246749</v>
      </c>
      <c r="L24" s="127">
        <v>61.214165261382803</v>
      </c>
      <c r="M24" s="127">
        <v>27.380952380952383</v>
      </c>
      <c r="N24" s="127">
        <v>26.704545454545453</v>
      </c>
      <c r="O24" s="127">
        <v>57.792207792207797</v>
      </c>
      <c r="P24" s="71">
        <v>73.443983402489636</v>
      </c>
      <c r="Q24" s="127">
        <v>53.315649867374006</v>
      </c>
      <c r="R24" s="127">
        <v>65</v>
      </c>
      <c r="S24" s="127">
        <v>22.636815920398011</v>
      </c>
      <c r="T24" s="127">
        <v>41.29032258064516</v>
      </c>
      <c r="U24" s="127">
        <v>29.239230064161319</v>
      </c>
      <c r="V24" s="127">
        <v>18.686868686868689</v>
      </c>
      <c r="W24" s="127">
        <v>35.666666666666671</v>
      </c>
      <c r="X24" s="71">
        <v>47.398843930635834</v>
      </c>
      <c r="Y24" s="127">
        <v>36.274509803921568</v>
      </c>
      <c r="Z24" s="71">
        <v>32.408435072142069</v>
      </c>
      <c r="AA24" s="127">
        <v>75.315195753151954</v>
      </c>
      <c r="AB24" s="127">
        <v>34.821428571428569</v>
      </c>
      <c r="AC24" s="127">
        <v>9.8039215686274517</v>
      </c>
    </row>
    <row r="25" spans="1:29" x14ac:dyDescent="0.25">
      <c r="A25" s="257"/>
      <c r="B25" s="276"/>
      <c r="C25" s="110" t="s">
        <v>322</v>
      </c>
      <c r="D25" s="128">
        <v>22.282608695652172</v>
      </c>
      <c r="E25" s="128">
        <v>8.1761006289308167</v>
      </c>
      <c r="F25" s="128">
        <v>28.71287128712871</v>
      </c>
      <c r="G25" s="128">
        <v>33.653846153846153</v>
      </c>
      <c r="H25" s="74">
        <v>14.473684210526317</v>
      </c>
      <c r="I25" s="128">
        <v>24.590163934426229</v>
      </c>
      <c r="J25" s="128">
        <v>55.045871559633028</v>
      </c>
      <c r="K25" s="128">
        <v>25.97402597402597</v>
      </c>
      <c r="L25" s="128">
        <v>22.091062394603711</v>
      </c>
      <c r="M25" s="128">
        <v>28.571428571428569</v>
      </c>
      <c r="N25" s="128">
        <v>26.704545454545453</v>
      </c>
      <c r="O25" s="128">
        <v>18.831168831168831</v>
      </c>
      <c r="P25" s="74">
        <v>16.182572614107883</v>
      </c>
      <c r="Q25" s="128">
        <v>26.790450928381965</v>
      </c>
      <c r="R25" s="128">
        <v>10</v>
      </c>
      <c r="S25" s="128">
        <v>41.044776119402989</v>
      </c>
      <c r="T25" s="128">
        <v>20.64516129032258</v>
      </c>
      <c r="U25" s="128">
        <v>31.989000916590282</v>
      </c>
      <c r="V25" s="128">
        <v>25.252525252525253</v>
      </c>
      <c r="W25" s="128">
        <v>30.666666666666664</v>
      </c>
      <c r="X25" s="74">
        <v>37.572254335260112</v>
      </c>
      <c r="Y25" s="128">
        <v>28.431372549019606</v>
      </c>
      <c r="Z25" s="74">
        <v>35.627081021087683</v>
      </c>
      <c r="AA25" s="128">
        <v>15.394824153948242</v>
      </c>
      <c r="AB25" s="128">
        <v>37.5</v>
      </c>
      <c r="AC25" s="128">
        <v>19.607843137254903</v>
      </c>
    </row>
    <row r="26" spans="1:29" x14ac:dyDescent="0.25">
      <c r="A26" s="257"/>
      <c r="B26" s="276"/>
      <c r="C26" s="110" t="s">
        <v>323</v>
      </c>
      <c r="D26" s="128">
        <v>9.2391304347826075</v>
      </c>
      <c r="E26" s="128">
        <v>3.1446540880503147</v>
      </c>
      <c r="F26" s="128">
        <v>14.521452145214523</v>
      </c>
      <c r="G26" s="128">
        <v>15.384615384615385</v>
      </c>
      <c r="H26" s="74">
        <v>11.184210526315789</v>
      </c>
      <c r="I26" s="128">
        <v>15.846994535519126</v>
      </c>
      <c r="J26" s="128">
        <v>9.6330275229357802</v>
      </c>
      <c r="K26" s="128">
        <v>9.0909090909090917</v>
      </c>
      <c r="L26" s="128">
        <v>5.3962900505902187</v>
      </c>
      <c r="M26" s="128">
        <v>19.841269841269842</v>
      </c>
      <c r="N26" s="128">
        <v>16.477272727272727</v>
      </c>
      <c r="O26" s="128">
        <v>3.2467532467532463</v>
      </c>
      <c r="P26" s="74">
        <v>4.1493775933609953</v>
      </c>
      <c r="Q26" s="128">
        <v>2.6525198938992043</v>
      </c>
      <c r="R26" s="128">
        <v>5</v>
      </c>
      <c r="S26" s="128">
        <v>14.676616915422885</v>
      </c>
      <c r="T26" s="128">
        <v>12.258064516129032</v>
      </c>
      <c r="U26" s="128">
        <v>20.623281393217233</v>
      </c>
      <c r="V26" s="128">
        <v>17.171717171717169</v>
      </c>
      <c r="W26" s="128">
        <v>17</v>
      </c>
      <c r="X26" s="74">
        <v>8.9595375722543356</v>
      </c>
      <c r="Y26" s="128">
        <v>17.647058823529413</v>
      </c>
      <c r="Z26" s="74">
        <v>13.873473917869033</v>
      </c>
      <c r="AA26" s="128">
        <v>3.1851360318513606</v>
      </c>
      <c r="AB26" s="128">
        <v>11.607142857142858</v>
      </c>
      <c r="AC26" s="128">
        <v>38.562091503267979</v>
      </c>
    </row>
    <row r="27" spans="1:29" x14ac:dyDescent="0.25">
      <c r="A27" s="257"/>
      <c r="B27" s="276"/>
      <c r="C27" s="110" t="s">
        <v>324</v>
      </c>
      <c r="D27" s="128">
        <v>6.5217391304347823</v>
      </c>
      <c r="E27" s="128">
        <v>0.62893081761006298</v>
      </c>
      <c r="F27" s="128">
        <v>6.2706270627062706</v>
      </c>
      <c r="G27" s="128">
        <v>6.7307692307692308</v>
      </c>
      <c r="H27" s="74">
        <v>2.6315789473684208</v>
      </c>
      <c r="I27" s="128">
        <v>3.8251366120218582</v>
      </c>
      <c r="J27" s="128">
        <v>5.0458715596330279</v>
      </c>
      <c r="K27" s="128">
        <v>3.2467532467532463</v>
      </c>
      <c r="L27" s="128">
        <v>2.6981450252951094</v>
      </c>
      <c r="M27" s="128">
        <v>6.746031746031746</v>
      </c>
      <c r="N27" s="128">
        <v>7.9545454545454541</v>
      </c>
      <c r="O27" s="128">
        <v>1.948051948051948</v>
      </c>
      <c r="P27" s="74">
        <v>0.82987551867219922</v>
      </c>
      <c r="Q27" s="128">
        <v>1.5915119363395225</v>
      </c>
      <c r="R27" s="128">
        <v>3.5714285714285712</v>
      </c>
      <c r="S27" s="128">
        <v>7.4626865671641784</v>
      </c>
      <c r="T27" s="128">
        <v>3.225806451612903</v>
      </c>
      <c r="U27" s="128">
        <v>8.8909257561869843</v>
      </c>
      <c r="V27" s="128">
        <v>11.616161616161616</v>
      </c>
      <c r="W27" s="128">
        <v>8</v>
      </c>
      <c r="X27" s="74">
        <v>1.7341040462427744</v>
      </c>
      <c r="Y27" s="128">
        <v>6.5359477124183014</v>
      </c>
      <c r="Z27" s="74">
        <v>5.105438401775805</v>
      </c>
      <c r="AA27" s="128">
        <v>2.1234240212342401</v>
      </c>
      <c r="AB27" s="128">
        <v>4.4642857142857144</v>
      </c>
      <c r="AC27" s="128">
        <v>6.5359477124183014</v>
      </c>
    </row>
    <row r="28" spans="1:29" x14ac:dyDescent="0.25">
      <c r="A28" s="257"/>
      <c r="B28" s="276"/>
      <c r="C28" s="110" t="s">
        <v>325</v>
      </c>
      <c r="D28" s="128">
        <v>4.3478260869565215</v>
      </c>
      <c r="E28" s="128">
        <v>0.62893081761006298</v>
      </c>
      <c r="F28" s="128">
        <v>4.9504950495049505</v>
      </c>
      <c r="G28" s="128">
        <v>6.25</v>
      </c>
      <c r="H28" s="74">
        <v>1.3157894736842104</v>
      </c>
      <c r="I28" s="128">
        <v>1.0928961748633881</v>
      </c>
      <c r="J28" s="128">
        <v>5.0458715596330279</v>
      </c>
      <c r="K28" s="128">
        <v>1.2987012987012987</v>
      </c>
      <c r="L28" s="128">
        <v>1.3490725126475547</v>
      </c>
      <c r="M28" s="128">
        <v>3.5714285714285712</v>
      </c>
      <c r="N28" s="128">
        <v>3.4090909090909087</v>
      </c>
      <c r="O28" s="128">
        <v>1.2987012987012987</v>
      </c>
      <c r="P28" s="74">
        <v>1.2448132780082988</v>
      </c>
      <c r="Q28" s="128">
        <v>2.6525198938992043</v>
      </c>
      <c r="R28" s="128">
        <v>2.8571428571428572</v>
      </c>
      <c r="S28" s="128">
        <v>5.2238805970149249</v>
      </c>
      <c r="T28" s="128">
        <v>1.935483870967742</v>
      </c>
      <c r="U28" s="128">
        <v>2.841429880843263</v>
      </c>
      <c r="V28" s="128">
        <v>7.5757575757575761</v>
      </c>
      <c r="W28" s="128">
        <v>1.6666666666666667</v>
      </c>
      <c r="X28" s="74">
        <v>1.4450867052023122</v>
      </c>
      <c r="Y28" s="128">
        <v>4.2483660130718954</v>
      </c>
      <c r="Z28" s="74">
        <v>3.2186459489456158</v>
      </c>
      <c r="AA28" s="128">
        <v>0.92899800928998</v>
      </c>
      <c r="AB28" s="128">
        <v>0.89285714285714279</v>
      </c>
      <c r="AC28" s="128">
        <v>0.65359477124183007</v>
      </c>
    </row>
    <row r="29" spans="1:29" ht="26.25" thickBot="1" x14ac:dyDescent="0.3">
      <c r="A29" s="263"/>
      <c r="B29" s="277"/>
      <c r="C29" s="10" t="s">
        <v>326</v>
      </c>
      <c r="D29" s="129">
        <v>12.5</v>
      </c>
      <c r="E29" s="129">
        <v>2.5157232704402519</v>
      </c>
      <c r="F29" s="129">
        <v>26.732673267326735</v>
      </c>
      <c r="G29" s="129">
        <v>19.230769230769234</v>
      </c>
      <c r="H29" s="75">
        <v>7.8947368421052628</v>
      </c>
      <c r="I29" s="129">
        <v>9.2896174863387984</v>
      </c>
      <c r="J29" s="129">
        <v>12.385321100917432</v>
      </c>
      <c r="K29" s="129">
        <v>13.636363636363635</v>
      </c>
      <c r="L29" s="129">
        <v>7.2512647554806078</v>
      </c>
      <c r="M29" s="129">
        <v>13.888888888888889</v>
      </c>
      <c r="N29" s="129">
        <v>18.75</v>
      </c>
      <c r="O29" s="129">
        <v>16.883116883116884</v>
      </c>
      <c r="P29" s="75">
        <v>4.1493775933609953</v>
      </c>
      <c r="Q29" s="129">
        <v>12.9973474801061</v>
      </c>
      <c r="R29" s="129">
        <v>13.571428571428571</v>
      </c>
      <c r="S29" s="129">
        <v>8.9552238805970141</v>
      </c>
      <c r="T29" s="129">
        <v>20.64516129032258</v>
      </c>
      <c r="U29" s="129">
        <v>6.4161319890009167</v>
      </c>
      <c r="V29" s="129">
        <v>19.696969696969695</v>
      </c>
      <c r="W29" s="129">
        <v>7.0000000000000009</v>
      </c>
      <c r="X29" s="75">
        <v>2.8901734104046244</v>
      </c>
      <c r="Y29" s="129">
        <v>6.8627450980392162</v>
      </c>
      <c r="Z29" s="75">
        <v>9.7669256381798011</v>
      </c>
      <c r="AA29" s="129">
        <v>3.0524220305242205</v>
      </c>
      <c r="AB29" s="129">
        <v>10.714285714285714</v>
      </c>
      <c r="AC29" s="129">
        <v>24.836601307189543</v>
      </c>
    </row>
    <row r="30" spans="1:29" ht="51" x14ac:dyDescent="0.25">
      <c r="A30" s="257">
        <v>5</v>
      </c>
      <c r="B30" s="258" t="s">
        <v>70</v>
      </c>
      <c r="C30" s="115" t="s">
        <v>71</v>
      </c>
      <c r="D30" s="127">
        <v>25.833333333333336</v>
      </c>
      <c r="E30" s="127">
        <v>10.526315789473683</v>
      </c>
      <c r="F30" s="127">
        <v>24.232081911262799</v>
      </c>
      <c r="G30" s="127">
        <v>25.668449197860966</v>
      </c>
      <c r="H30" s="71">
        <v>24.590163934426229</v>
      </c>
      <c r="I30" s="127">
        <v>25.362318840579711</v>
      </c>
      <c r="J30" s="127">
        <v>11.646586345381527</v>
      </c>
      <c r="K30" s="127">
        <v>47.222222222222221</v>
      </c>
      <c r="L30" s="127">
        <v>12.903225806451612</v>
      </c>
      <c r="M30" s="127">
        <v>27.23404255319149</v>
      </c>
      <c r="N30" s="127">
        <v>22.222222222222221</v>
      </c>
      <c r="O30" s="127">
        <v>12.056737588652481</v>
      </c>
      <c r="P30" s="71">
        <v>18.811881188118811</v>
      </c>
      <c r="Q30" s="127">
        <v>13.924050632911392</v>
      </c>
      <c r="R30" s="127">
        <v>19.642857142857142</v>
      </c>
      <c r="S30" s="127">
        <v>18.122977346278319</v>
      </c>
      <c r="T30" s="127">
        <v>27.27272727272727</v>
      </c>
      <c r="U30" s="127">
        <v>18.559322033898304</v>
      </c>
      <c r="V30" s="127">
        <v>27.89473684210526</v>
      </c>
      <c r="W30" s="127">
        <v>31.182795698924732</v>
      </c>
      <c r="X30" s="71">
        <v>24.019607843137255</v>
      </c>
      <c r="Y30" s="127">
        <v>23.322683706070286</v>
      </c>
      <c r="Z30" s="71">
        <v>15.808823529411764</v>
      </c>
      <c r="AA30" s="127">
        <v>28.473804100227788</v>
      </c>
      <c r="AB30" s="127">
        <v>22.222222222222221</v>
      </c>
      <c r="AC30" s="127">
        <v>52.688172043010752</v>
      </c>
    </row>
    <row r="31" spans="1:29" ht="38.25" x14ac:dyDescent="0.25">
      <c r="A31" s="257"/>
      <c r="B31" s="261"/>
      <c r="C31" s="110" t="s">
        <v>72</v>
      </c>
      <c r="D31" s="128">
        <v>22.5</v>
      </c>
      <c r="E31" s="128">
        <v>15.789473684210526</v>
      </c>
      <c r="F31" s="128">
        <v>12.969283276450511</v>
      </c>
      <c r="G31" s="128">
        <v>14.438502673796791</v>
      </c>
      <c r="H31" s="74">
        <v>37.704918032786885</v>
      </c>
      <c r="I31" s="128">
        <v>14.492753623188406</v>
      </c>
      <c r="J31" s="128">
        <v>44.578313253012048</v>
      </c>
      <c r="K31" s="128">
        <v>26.388888888888889</v>
      </c>
      <c r="L31" s="128">
        <v>9.67741935483871</v>
      </c>
      <c r="M31" s="128">
        <v>14.042553191489363</v>
      </c>
      <c r="N31" s="128">
        <v>31.25</v>
      </c>
      <c r="O31" s="128">
        <v>6.3829787234042552</v>
      </c>
      <c r="P31" s="74">
        <v>8.9108910891089099</v>
      </c>
      <c r="Q31" s="128">
        <v>5.0632911392405067</v>
      </c>
      <c r="R31" s="128">
        <v>14.285714285714285</v>
      </c>
      <c r="S31" s="128">
        <v>16.828478964401295</v>
      </c>
      <c r="T31" s="128">
        <v>15.151515151515152</v>
      </c>
      <c r="U31" s="128">
        <v>12.457627118644069</v>
      </c>
      <c r="V31" s="128">
        <v>28.421052631578945</v>
      </c>
      <c r="W31" s="128">
        <v>12.544802867383511</v>
      </c>
      <c r="X31" s="74">
        <v>8.8235294117647065</v>
      </c>
      <c r="Y31" s="128">
        <v>16.932907348242811</v>
      </c>
      <c r="Z31" s="74">
        <v>10.416666666666668</v>
      </c>
      <c r="AA31" s="128">
        <v>17.084282460136674</v>
      </c>
      <c r="AB31" s="128">
        <v>3.0303030303030303</v>
      </c>
      <c r="AC31" s="128">
        <v>21.50537634408602</v>
      </c>
    </row>
    <row r="32" spans="1:29" ht="25.5" x14ac:dyDescent="0.25">
      <c r="A32" s="257"/>
      <c r="B32" s="261"/>
      <c r="C32" s="9" t="s">
        <v>73</v>
      </c>
      <c r="D32" s="128">
        <v>20</v>
      </c>
      <c r="E32" s="128">
        <v>21.052631578947366</v>
      </c>
      <c r="F32" s="128">
        <v>24.914675767918087</v>
      </c>
      <c r="G32" s="128">
        <v>22.994652406417114</v>
      </c>
      <c r="H32" s="74">
        <v>16.393442622950818</v>
      </c>
      <c r="I32" s="128">
        <v>32.608695652173914</v>
      </c>
      <c r="J32" s="128">
        <v>27.710843373493976</v>
      </c>
      <c r="K32" s="128">
        <v>5.5555555555555554</v>
      </c>
      <c r="L32" s="128">
        <v>18.996415770609318</v>
      </c>
      <c r="M32" s="128">
        <v>18.723404255319149</v>
      </c>
      <c r="N32" s="128">
        <v>15.277777777777779</v>
      </c>
      <c r="O32" s="128">
        <v>5.6737588652482271</v>
      </c>
      <c r="P32" s="74">
        <v>7.9207920792079207</v>
      </c>
      <c r="Q32" s="128">
        <v>17.088607594936708</v>
      </c>
      <c r="R32" s="128">
        <v>14.285714285714285</v>
      </c>
      <c r="S32" s="128">
        <v>32.038834951456316</v>
      </c>
      <c r="T32" s="128">
        <v>15.151515151515152</v>
      </c>
      <c r="U32" s="128">
        <v>29.576271186440678</v>
      </c>
      <c r="V32" s="128">
        <v>16.842105263157894</v>
      </c>
      <c r="W32" s="128">
        <v>18.637992831541219</v>
      </c>
      <c r="X32" s="74">
        <v>18.627450980392158</v>
      </c>
      <c r="Y32" s="128">
        <v>16.613418530351439</v>
      </c>
      <c r="Z32" s="74">
        <v>24.019607843137255</v>
      </c>
      <c r="AA32" s="128">
        <v>10.478359908883828</v>
      </c>
      <c r="AB32" s="128">
        <v>6.0606060606060606</v>
      </c>
      <c r="AC32" s="128">
        <v>7.5268817204301079</v>
      </c>
    </row>
    <row r="33" spans="1:29" x14ac:dyDescent="0.25">
      <c r="A33" s="257"/>
      <c r="B33" s="261"/>
      <c r="C33" s="9" t="s">
        <v>74</v>
      </c>
      <c r="D33" s="128">
        <v>8.3333333333333321</v>
      </c>
      <c r="E33" s="128">
        <v>10.526315789473683</v>
      </c>
      <c r="F33" s="128">
        <v>7.1672354948805461</v>
      </c>
      <c r="G33" s="128">
        <v>5.8823529411764701</v>
      </c>
      <c r="H33" s="74">
        <v>4.918032786885246</v>
      </c>
      <c r="I33" s="128">
        <v>7.2463768115942031</v>
      </c>
      <c r="J33" s="128">
        <v>6.425702811244979</v>
      </c>
      <c r="K33" s="128">
        <v>5.5555555555555554</v>
      </c>
      <c r="L33" s="128">
        <v>8.9605734767025087</v>
      </c>
      <c r="M33" s="128">
        <v>17.021276595744681</v>
      </c>
      <c r="N33" s="128">
        <v>15.972222222222221</v>
      </c>
      <c r="O33" s="128">
        <v>3.5460992907801421</v>
      </c>
      <c r="P33" s="74">
        <v>7.9207920792079207</v>
      </c>
      <c r="Q33" s="128">
        <v>18.9873417721519</v>
      </c>
      <c r="R33" s="128">
        <v>0</v>
      </c>
      <c r="S33" s="128">
        <v>10.355987055016183</v>
      </c>
      <c r="T33" s="128">
        <v>7.0707070707070701</v>
      </c>
      <c r="U33" s="128">
        <v>15.084745762711865</v>
      </c>
      <c r="V33" s="128">
        <v>3.6842105263157889</v>
      </c>
      <c r="W33" s="128">
        <v>8.9605734767025087</v>
      </c>
      <c r="X33" s="74">
        <v>7.8431372549019605</v>
      </c>
      <c r="Y33" s="128">
        <v>23.003194888178914</v>
      </c>
      <c r="Z33" s="74">
        <v>19.240196078431374</v>
      </c>
      <c r="AA33" s="128">
        <v>14.123006833712983</v>
      </c>
      <c r="AB33" s="128">
        <v>13.131313131313133</v>
      </c>
      <c r="AC33" s="128">
        <v>10.75268817204301</v>
      </c>
    </row>
    <row r="34" spans="1:29" x14ac:dyDescent="0.25">
      <c r="A34" s="257"/>
      <c r="B34" s="261"/>
      <c r="C34" s="9" t="s">
        <v>129</v>
      </c>
      <c r="D34" s="128">
        <v>5</v>
      </c>
      <c r="E34" s="128">
        <v>7.8947368421052628</v>
      </c>
      <c r="F34" s="128">
        <v>6.1433447098976108</v>
      </c>
      <c r="G34" s="128">
        <v>3.2085561497326207</v>
      </c>
      <c r="H34" s="74">
        <v>1.639344262295082</v>
      </c>
      <c r="I34" s="128">
        <v>3.6231884057971016</v>
      </c>
      <c r="J34" s="128">
        <v>2.0080321285140563</v>
      </c>
      <c r="K34" s="128">
        <v>2.7777777777777777</v>
      </c>
      <c r="L34" s="128">
        <v>4.6594982078853047</v>
      </c>
      <c r="M34" s="128">
        <v>6.3829787234042552</v>
      </c>
      <c r="N34" s="128">
        <v>4.8611111111111116</v>
      </c>
      <c r="O34" s="128">
        <v>2.1276595744680851</v>
      </c>
      <c r="P34" s="74">
        <v>2.9702970297029703</v>
      </c>
      <c r="Q34" s="128">
        <v>1.2658227848101267</v>
      </c>
      <c r="R34" s="128">
        <v>10.714285714285714</v>
      </c>
      <c r="S34" s="128">
        <v>4.2071197411003238</v>
      </c>
      <c r="T34" s="128">
        <v>8.0808080808080813</v>
      </c>
      <c r="U34" s="128">
        <v>5.6779661016949152</v>
      </c>
      <c r="V34" s="128">
        <v>3.1578947368421053</v>
      </c>
      <c r="W34" s="128">
        <v>6.0931899641577063</v>
      </c>
      <c r="X34" s="74">
        <v>5.8823529411764701</v>
      </c>
      <c r="Y34" s="128">
        <v>2.8753993610223643</v>
      </c>
      <c r="Z34" s="74">
        <v>6.1274509803921564</v>
      </c>
      <c r="AA34" s="128">
        <v>6.6059225512528474</v>
      </c>
      <c r="AB34" s="128">
        <v>7.0707070707070701</v>
      </c>
      <c r="AC34" s="128">
        <v>2.1505376344086025</v>
      </c>
    </row>
    <row r="35" spans="1:29" ht="15.75" thickBot="1" x14ac:dyDescent="0.3">
      <c r="A35" s="257"/>
      <c r="B35" s="267"/>
      <c r="C35" s="117" t="s">
        <v>327</v>
      </c>
      <c r="D35" s="129">
        <v>18.333333333333332</v>
      </c>
      <c r="E35" s="129">
        <v>34.210526315789473</v>
      </c>
      <c r="F35" s="129">
        <v>24.573378839590443</v>
      </c>
      <c r="G35" s="129">
        <v>27.807486631016044</v>
      </c>
      <c r="H35" s="75">
        <v>14.754098360655737</v>
      </c>
      <c r="I35" s="129">
        <v>16.666666666666664</v>
      </c>
      <c r="J35" s="129">
        <v>7.6305220883534144</v>
      </c>
      <c r="K35" s="129">
        <v>12.5</v>
      </c>
      <c r="L35" s="129">
        <v>44.802867383512549</v>
      </c>
      <c r="M35" s="129">
        <v>16.595744680851062</v>
      </c>
      <c r="N35" s="129">
        <v>10.416666666666668</v>
      </c>
      <c r="O35" s="129">
        <v>70.212765957446805</v>
      </c>
      <c r="P35" s="75">
        <v>53.46534653465347</v>
      </c>
      <c r="Q35" s="129">
        <v>43.670886075949369</v>
      </c>
      <c r="R35" s="129">
        <v>41.071428571428569</v>
      </c>
      <c r="S35" s="129">
        <v>18.446601941747574</v>
      </c>
      <c r="T35" s="129">
        <v>27.27272727272727</v>
      </c>
      <c r="U35" s="129">
        <v>18.64406779661017</v>
      </c>
      <c r="V35" s="129">
        <v>20</v>
      </c>
      <c r="W35" s="129">
        <v>22.58064516129032</v>
      </c>
      <c r="X35" s="75">
        <v>34.803921568627452</v>
      </c>
      <c r="Y35" s="129">
        <v>17.252396166134183</v>
      </c>
      <c r="Z35" s="75">
        <v>24.387254901960784</v>
      </c>
      <c r="AA35" s="129">
        <v>23.234624145785876</v>
      </c>
      <c r="AB35" s="129">
        <v>48.484848484848484</v>
      </c>
      <c r="AC35" s="129">
        <v>5.376344086021505</v>
      </c>
    </row>
    <row r="36" spans="1:29" x14ac:dyDescent="0.25">
      <c r="A36" s="257">
        <v>6</v>
      </c>
      <c r="B36" s="258" t="s">
        <v>329</v>
      </c>
      <c r="C36" s="109" t="s">
        <v>297</v>
      </c>
      <c r="D36" s="127" t="e">
        <v>#DIV/0!</v>
      </c>
      <c r="E36" s="127" t="e">
        <v>#DIV/0!</v>
      </c>
      <c r="F36" s="127" t="e">
        <v>#DIV/0!</v>
      </c>
      <c r="G36" s="127" t="e">
        <v>#DIV/0!</v>
      </c>
      <c r="H36" s="71" t="e">
        <v>#DIV/0!</v>
      </c>
      <c r="I36" s="127" t="e">
        <v>#DIV/0!</v>
      </c>
      <c r="J36" s="127" t="e">
        <v>#DIV/0!</v>
      </c>
      <c r="K36" s="127" t="e">
        <v>#DIV/0!</v>
      </c>
      <c r="L36" s="127" t="e">
        <v>#DIV/0!</v>
      </c>
      <c r="M36" s="127" t="e">
        <v>#DIV/0!</v>
      </c>
      <c r="N36" s="127" t="e">
        <v>#DIV/0!</v>
      </c>
      <c r="O36" s="127" t="e">
        <v>#DIV/0!</v>
      </c>
      <c r="P36" s="71" t="e">
        <v>#DIV/0!</v>
      </c>
      <c r="Q36" s="127" t="e">
        <v>#DIV/0!</v>
      </c>
      <c r="R36" s="127">
        <v>0</v>
      </c>
      <c r="S36" s="127" t="e">
        <v>#DIV/0!</v>
      </c>
      <c r="T36" s="127" t="e">
        <v>#DIV/0!</v>
      </c>
      <c r="U36" s="127" t="e">
        <v>#DIV/0!</v>
      </c>
      <c r="V36" s="127" t="e">
        <v>#DIV/0!</v>
      </c>
      <c r="W36" s="127" t="e">
        <v>#DIV/0!</v>
      </c>
      <c r="X36" s="71" t="e">
        <v>#DIV/0!</v>
      </c>
      <c r="Y36" s="127" t="e">
        <v>#DIV/0!</v>
      </c>
      <c r="Z36" s="71" t="e">
        <v>#DIV/0!</v>
      </c>
      <c r="AA36" s="127">
        <v>95.023224950232247</v>
      </c>
      <c r="AB36" s="127" t="e">
        <v>#DIV/0!</v>
      </c>
      <c r="AC36" s="127" t="e">
        <v>#DIV/0!</v>
      </c>
    </row>
    <row r="37" spans="1:29" x14ac:dyDescent="0.25">
      <c r="A37" s="257"/>
      <c r="B37" s="259"/>
      <c r="C37" s="118" t="s">
        <v>298</v>
      </c>
      <c r="D37" s="128" t="e">
        <v>#DIV/0!</v>
      </c>
      <c r="E37" s="128" t="e">
        <v>#DIV/0!</v>
      </c>
      <c r="F37" s="128" t="e">
        <v>#DIV/0!</v>
      </c>
      <c r="G37" s="128" t="e">
        <v>#DIV/0!</v>
      </c>
      <c r="H37" s="74" t="e">
        <v>#DIV/0!</v>
      </c>
      <c r="I37" s="128" t="e">
        <v>#DIV/0!</v>
      </c>
      <c r="J37" s="128" t="e">
        <v>#DIV/0!</v>
      </c>
      <c r="K37" s="128" t="e">
        <v>#DIV/0!</v>
      </c>
      <c r="L37" s="128" t="e">
        <v>#DIV/0!</v>
      </c>
      <c r="M37" s="128" t="e">
        <v>#DIV/0!</v>
      </c>
      <c r="N37" s="128" t="e">
        <v>#DIV/0!</v>
      </c>
      <c r="O37" s="128" t="e">
        <v>#DIV/0!</v>
      </c>
      <c r="P37" s="74" t="e">
        <v>#DIV/0!</v>
      </c>
      <c r="Q37" s="128" t="e">
        <v>#DIV/0!</v>
      </c>
      <c r="R37" s="128">
        <v>90</v>
      </c>
      <c r="S37" s="128" t="e">
        <v>#DIV/0!</v>
      </c>
      <c r="T37" s="128" t="e">
        <v>#DIV/0!</v>
      </c>
      <c r="U37" s="128" t="e">
        <v>#DIV/0!</v>
      </c>
      <c r="V37" s="128" t="e">
        <v>#DIV/0!</v>
      </c>
      <c r="W37" s="128" t="e">
        <v>#DIV/0!</v>
      </c>
      <c r="X37" s="74" t="e">
        <v>#DIV/0!</v>
      </c>
      <c r="Y37" s="128" t="e">
        <v>#DIV/0!</v>
      </c>
      <c r="Z37" s="74" t="e">
        <v>#DIV/0!</v>
      </c>
      <c r="AA37" s="128">
        <v>0</v>
      </c>
      <c r="AB37" s="128" t="e">
        <v>#DIV/0!</v>
      </c>
      <c r="AC37" s="128" t="e">
        <v>#DIV/0!</v>
      </c>
    </row>
    <row r="38" spans="1:29" ht="15.75" thickBot="1" x14ac:dyDescent="0.3">
      <c r="A38" s="263"/>
      <c r="B38" s="267"/>
      <c r="C38" s="119" t="s">
        <v>330</v>
      </c>
      <c r="D38" s="129" t="e">
        <v>#DIV/0!</v>
      </c>
      <c r="E38" s="129" t="e">
        <v>#DIV/0!</v>
      </c>
      <c r="F38" s="129" t="e">
        <v>#DIV/0!</v>
      </c>
      <c r="G38" s="129" t="e">
        <v>#DIV/0!</v>
      </c>
      <c r="H38" s="75" t="e">
        <v>#DIV/0!</v>
      </c>
      <c r="I38" s="129" t="e">
        <v>#DIV/0!</v>
      </c>
      <c r="J38" s="129" t="e">
        <v>#DIV/0!</v>
      </c>
      <c r="K38" s="129" t="e">
        <v>#DIV/0!</v>
      </c>
      <c r="L38" s="129" t="e">
        <v>#DIV/0!</v>
      </c>
      <c r="M38" s="129" t="e">
        <v>#DIV/0!</v>
      </c>
      <c r="N38" s="129" t="e">
        <v>#DIV/0!</v>
      </c>
      <c r="O38" s="129" t="e">
        <v>#DIV/0!</v>
      </c>
      <c r="P38" s="75" t="e">
        <v>#DIV/0!</v>
      </c>
      <c r="Q38" s="129" t="e">
        <v>#DIV/0!</v>
      </c>
      <c r="R38" s="129">
        <v>10</v>
      </c>
      <c r="S38" s="129" t="e">
        <v>#DIV/0!</v>
      </c>
      <c r="T38" s="129" t="e">
        <v>#DIV/0!</v>
      </c>
      <c r="U38" s="129" t="e">
        <v>#DIV/0!</v>
      </c>
      <c r="V38" s="129" t="e">
        <v>#DIV/0!</v>
      </c>
      <c r="W38" s="129" t="e">
        <v>#DIV/0!</v>
      </c>
      <c r="X38" s="75" t="e">
        <v>#DIV/0!</v>
      </c>
      <c r="Y38" s="129" t="e">
        <v>#DIV/0!</v>
      </c>
      <c r="Z38" s="75" t="e">
        <v>#DIV/0!</v>
      </c>
      <c r="AA38" s="129">
        <v>4.9767750497677499</v>
      </c>
      <c r="AB38" s="129" t="e">
        <v>#DIV/0!</v>
      </c>
      <c r="AC38" s="129" t="e">
        <v>#DIV/0!</v>
      </c>
    </row>
    <row r="39" spans="1:29" x14ac:dyDescent="0.25">
      <c r="A39" s="257">
        <v>7</v>
      </c>
      <c r="B39" s="281" t="s">
        <v>507</v>
      </c>
      <c r="C39" s="120" t="s">
        <v>104</v>
      </c>
      <c r="D39" s="127" t="e">
        <v>#DIV/0!</v>
      </c>
      <c r="E39" s="127" t="e">
        <v>#DIV/0!</v>
      </c>
      <c r="F39" s="127" t="e">
        <v>#DIV/0!</v>
      </c>
      <c r="G39" s="127" t="e">
        <v>#DIV/0!</v>
      </c>
      <c r="H39" s="71" t="e">
        <v>#DIV/0!</v>
      </c>
      <c r="I39" s="127" t="e">
        <v>#DIV/0!</v>
      </c>
      <c r="J39" s="127" t="e">
        <v>#DIV/0!</v>
      </c>
      <c r="K39" s="127" t="e">
        <v>#DIV/0!</v>
      </c>
      <c r="L39" s="127" t="e">
        <v>#DIV/0!</v>
      </c>
      <c r="M39" s="127" t="e">
        <v>#DIV/0!</v>
      </c>
      <c r="N39" s="127" t="e">
        <v>#DIV/0!</v>
      </c>
      <c r="O39" s="127" t="e">
        <v>#DIV/0!</v>
      </c>
      <c r="P39" s="71" t="e">
        <v>#DIV/0!</v>
      </c>
      <c r="Q39" s="127" t="e">
        <v>#DIV/0!</v>
      </c>
      <c r="R39" s="127" t="e">
        <v>#DIV/0!</v>
      </c>
      <c r="S39" s="127" t="e">
        <v>#DIV/0!</v>
      </c>
      <c r="T39" s="127" t="e">
        <v>#DIV/0!</v>
      </c>
      <c r="U39" s="127" t="e">
        <v>#DIV/0!</v>
      </c>
      <c r="V39" s="127" t="e">
        <v>#DIV/0!</v>
      </c>
      <c r="W39" s="127" t="e">
        <v>#DIV/0!</v>
      </c>
      <c r="X39" s="71" t="e">
        <v>#DIV/0!</v>
      </c>
      <c r="Y39" s="127" t="e">
        <v>#DIV/0!</v>
      </c>
      <c r="Z39" s="71" t="e">
        <v>#DIV/0!</v>
      </c>
      <c r="AA39" s="71">
        <v>74.150566289140571</v>
      </c>
      <c r="AB39" s="71" t="e">
        <v>#DIV/0!</v>
      </c>
      <c r="AC39" s="127" t="e">
        <v>#DIV/0!</v>
      </c>
    </row>
    <row r="40" spans="1:29" x14ac:dyDescent="0.25">
      <c r="A40" s="274"/>
      <c r="B40" s="264"/>
      <c r="C40" s="9" t="s">
        <v>331</v>
      </c>
      <c r="D40" s="128" t="e">
        <v>#DIV/0!</v>
      </c>
      <c r="E40" s="128" t="e">
        <v>#DIV/0!</v>
      </c>
      <c r="F40" s="128" t="e">
        <v>#DIV/0!</v>
      </c>
      <c r="G40" s="128" t="e">
        <v>#DIV/0!</v>
      </c>
      <c r="H40" s="74" t="e">
        <v>#DIV/0!</v>
      </c>
      <c r="I40" s="128" t="e">
        <v>#DIV/0!</v>
      </c>
      <c r="J40" s="128" t="e">
        <v>#DIV/0!</v>
      </c>
      <c r="K40" s="128" t="e">
        <v>#DIV/0!</v>
      </c>
      <c r="L40" s="128" t="e">
        <v>#DIV/0!</v>
      </c>
      <c r="M40" s="128" t="e">
        <v>#DIV/0!</v>
      </c>
      <c r="N40" s="128" t="e">
        <v>#DIV/0!</v>
      </c>
      <c r="O40" s="128" t="e">
        <v>#DIV/0!</v>
      </c>
      <c r="P40" s="74" t="e">
        <v>#DIV/0!</v>
      </c>
      <c r="Q40" s="128" t="e">
        <v>#DIV/0!</v>
      </c>
      <c r="R40" s="128" t="e">
        <v>#DIV/0!</v>
      </c>
      <c r="S40" s="128" t="e">
        <v>#DIV/0!</v>
      </c>
      <c r="T40" s="128" t="e">
        <v>#DIV/0!</v>
      </c>
      <c r="U40" s="128" t="e">
        <v>#DIV/0!</v>
      </c>
      <c r="V40" s="128" t="e">
        <v>#DIV/0!</v>
      </c>
      <c r="W40" s="128" t="e">
        <v>#DIV/0!</v>
      </c>
      <c r="X40" s="74" t="e">
        <v>#DIV/0!</v>
      </c>
      <c r="Y40" s="128" t="e">
        <v>#DIV/0!</v>
      </c>
      <c r="Z40" s="74" t="e">
        <v>#DIV/0!</v>
      </c>
      <c r="AA40" s="74">
        <v>16.922051965356431</v>
      </c>
      <c r="AB40" s="74" t="e">
        <v>#DIV/0!</v>
      </c>
      <c r="AC40" s="128" t="e">
        <v>#DIV/0!</v>
      </c>
    </row>
    <row r="41" spans="1:29" x14ac:dyDescent="0.25">
      <c r="A41" s="274"/>
      <c r="B41" s="264"/>
      <c r="C41" s="9" t="s">
        <v>323</v>
      </c>
      <c r="D41" s="128" t="e">
        <v>#DIV/0!</v>
      </c>
      <c r="E41" s="128" t="e">
        <v>#DIV/0!</v>
      </c>
      <c r="F41" s="128" t="e">
        <v>#DIV/0!</v>
      </c>
      <c r="G41" s="128" t="e">
        <v>#DIV/0!</v>
      </c>
      <c r="H41" s="74" t="e">
        <v>#DIV/0!</v>
      </c>
      <c r="I41" s="128" t="e">
        <v>#DIV/0!</v>
      </c>
      <c r="J41" s="128" t="e">
        <v>#DIV/0!</v>
      </c>
      <c r="K41" s="128" t="e">
        <v>#DIV/0!</v>
      </c>
      <c r="L41" s="128" t="e">
        <v>#DIV/0!</v>
      </c>
      <c r="M41" s="128" t="e">
        <v>#DIV/0!</v>
      </c>
      <c r="N41" s="128" t="e">
        <v>#DIV/0!</v>
      </c>
      <c r="O41" s="128" t="e">
        <v>#DIV/0!</v>
      </c>
      <c r="P41" s="74" t="e">
        <v>#DIV/0!</v>
      </c>
      <c r="Q41" s="128" t="e">
        <v>#DIV/0!</v>
      </c>
      <c r="R41" s="128" t="e">
        <v>#DIV/0!</v>
      </c>
      <c r="S41" s="128" t="e">
        <v>#DIV/0!</v>
      </c>
      <c r="T41" s="128" t="e">
        <v>#DIV/0!</v>
      </c>
      <c r="U41" s="128" t="e">
        <v>#DIV/0!</v>
      </c>
      <c r="V41" s="128" t="e">
        <v>#DIV/0!</v>
      </c>
      <c r="W41" s="128" t="e">
        <v>#DIV/0!</v>
      </c>
      <c r="X41" s="74" t="e">
        <v>#DIV/0!</v>
      </c>
      <c r="Y41" s="128" t="e">
        <v>#DIV/0!</v>
      </c>
      <c r="Z41" s="74" t="e">
        <v>#DIV/0!</v>
      </c>
      <c r="AA41" s="74">
        <v>2.4650233177881411</v>
      </c>
      <c r="AB41" s="74" t="e">
        <v>#DIV/0!</v>
      </c>
      <c r="AC41" s="128" t="e">
        <v>#DIV/0!</v>
      </c>
    </row>
    <row r="42" spans="1:29" x14ac:dyDescent="0.25">
      <c r="A42" s="274"/>
      <c r="B42" s="264"/>
      <c r="C42" s="9" t="s">
        <v>324</v>
      </c>
      <c r="D42" s="128" t="e">
        <v>#DIV/0!</v>
      </c>
      <c r="E42" s="128" t="e">
        <v>#DIV/0!</v>
      </c>
      <c r="F42" s="128" t="e">
        <v>#DIV/0!</v>
      </c>
      <c r="G42" s="128" t="e">
        <v>#DIV/0!</v>
      </c>
      <c r="H42" s="74" t="e">
        <v>#DIV/0!</v>
      </c>
      <c r="I42" s="128" t="e">
        <v>#DIV/0!</v>
      </c>
      <c r="J42" s="128" t="e">
        <v>#DIV/0!</v>
      </c>
      <c r="K42" s="128" t="e">
        <v>#DIV/0!</v>
      </c>
      <c r="L42" s="128" t="e">
        <v>#DIV/0!</v>
      </c>
      <c r="M42" s="128" t="e">
        <v>#DIV/0!</v>
      </c>
      <c r="N42" s="128" t="e">
        <v>#DIV/0!</v>
      </c>
      <c r="O42" s="128" t="e">
        <v>#DIV/0!</v>
      </c>
      <c r="P42" s="74" t="e">
        <v>#DIV/0!</v>
      </c>
      <c r="Q42" s="128" t="e">
        <v>#DIV/0!</v>
      </c>
      <c r="R42" s="128" t="e">
        <v>#DIV/0!</v>
      </c>
      <c r="S42" s="128" t="e">
        <v>#DIV/0!</v>
      </c>
      <c r="T42" s="128" t="e">
        <v>#DIV/0!</v>
      </c>
      <c r="U42" s="128" t="e">
        <v>#DIV/0!</v>
      </c>
      <c r="V42" s="128" t="e">
        <v>#DIV/0!</v>
      </c>
      <c r="W42" s="128" t="e">
        <v>#DIV/0!</v>
      </c>
      <c r="X42" s="74" t="e">
        <v>#DIV/0!</v>
      </c>
      <c r="Y42" s="128" t="e">
        <v>#DIV/0!</v>
      </c>
      <c r="Z42" s="74" t="e">
        <v>#DIV/0!</v>
      </c>
      <c r="AA42" s="74">
        <v>1.7988007994670221</v>
      </c>
      <c r="AB42" s="74" t="e">
        <v>#DIV/0!</v>
      </c>
      <c r="AC42" s="128" t="e">
        <v>#DIV/0!</v>
      </c>
    </row>
    <row r="43" spans="1:29" ht="15.75" thickBot="1" x14ac:dyDescent="0.3">
      <c r="A43" s="274"/>
      <c r="B43" s="268"/>
      <c r="C43" s="10" t="s">
        <v>41</v>
      </c>
      <c r="D43" s="129" t="e">
        <v>#DIV/0!</v>
      </c>
      <c r="E43" s="129" t="e">
        <v>#DIV/0!</v>
      </c>
      <c r="F43" s="129" t="e">
        <v>#DIV/0!</v>
      </c>
      <c r="G43" s="129" t="e">
        <v>#DIV/0!</v>
      </c>
      <c r="H43" s="75" t="e">
        <v>#DIV/0!</v>
      </c>
      <c r="I43" s="129" t="e">
        <v>#DIV/0!</v>
      </c>
      <c r="J43" s="129" t="e">
        <v>#DIV/0!</v>
      </c>
      <c r="K43" s="129" t="e">
        <v>#DIV/0!</v>
      </c>
      <c r="L43" s="129" t="e">
        <v>#DIV/0!</v>
      </c>
      <c r="M43" s="129" t="e">
        <v>#DIV/0!</v>
      </c>
      <c r="N43" s="129" t="e">
        <v>#DIV/0!</v>
      </c>
      <c r="O43" s="129" t="e">
        <v>#DIV/0!</v>
      </c>
      <c r="P43" s="75" t="e">
        <v>#DIV/0!</v>
      </c>
      <c r="Q43" s="129" t="e">
        <v>#DIV/0!</v>
      </c>
      <c r="R43" s="129" t="e">
        <v>#DIV/0!</v>
      </c>
      <c r="S43" s="129" t="e">
        <v>#DIV/0!</v>
      </c>
      <c r="T43" s="129" t="e">
        <v>#DIV/0!</v>
      </c>
      <c r="U43" s="129" t="e">
        <v>#DIV/0!</v>
      </c>
      <c r="V43" s="129" t="e">
        <v>#DIV/0!</v>
      </c>
      <c r="W43" s="129" t="e">
        <v>#DIV/0!</v>
      </c>
      <c r="X43" s="75" t="e">
        <v>#DIV/0!</v>
      </c>
      <c r="Y43" s="129" t="e">
        <v>#DIV/0!</v>
      </c>
      <c r="Z43" s="75" t="e">
        <v>#DIV/0!</v>
      </c>
      <c r="AA43" s="75">
        <v>4.6635576282478342</v>
      </c>
      <c r="AB43" s="75" t="e">
        <v>#DIV/0!</v>
      </c>
      <c r="AC43" s="129" t="e">
        <v>#DIV/0!</v>
      </c>
    </row>
    <row r="44" spans="1:29" x14ac:dyDescent="0.25">
      <c r="A44" s="280"/>
      <c r="B44" s="258" t="s">
        <v>508</v>
      </c>
      <c r="C44" s="120" t="s">
        <v>104</v>
      </c>
      <c r="D44" s="127" t="e">
        <v>#DIV/0!</v>
      </c>
      <c r="E44" s="127" t="e">
        <v>#DIV/0!</v>
      </c>
      <c r="F44" s="127" t="e">
        <v>#DIV/0!</v>
      </c>
      <c r="G44" s="127" t="e">
        <v>#DIV/0!</v>
      </c>
      <c r="H44" s="71" t="e">
        <v>#DIV/0!</v>
      </c>
      <c r="I44" s="127" t="e">
        <v>#DIV/0!</v>
      </c>
      <c r="J44" s="127" t="e">
        <v>#DIV/0!</v>
      </c>
      <c r="K44" s="127" t="e">
        <v>#DIV/0!</v>
      </c>
      <c r="L44" s="127" t="e">
        <v>#DIV/0!</v>
      </c>
      <c r="M44" s="127" t="e">
        <v>#DIV/0!</v>
      </c>
      <c r="N44" s="127" t="e">
        <v>#DIV/0!</v>
      </c>
      <c r="O44" s="127" t="e">
        <v>#DIV/0!</v>
      </c>
      <c r="P44" s="71" t="e">
        <v>#DIV/0!</v>
      </c>
      <c r="Q44" s="127" t="e">
        <v>#DIV/0!</v>
      </c>
      <c r="R44" s="127">
        <v>63.04347826086957</v>
      </c>
      <c r="S44" s="127" t="e">
        <v>#DIV/0!</v>
      </c>
      <c r="T44" s="127" t="e">
        <v>#DIV/0!</v>
      </c>
      <c r="U44" s="127" t="e">
        <v>#DIV/0!</v>
      </c>
      <c r="V44" s="127" t="e">
        <v>#DIV/0!</v>
      </c>
      <c r="W44" s="127" t="e">
        <v>#DIV/0!</v>
      </c>
      <c r="X44" s="127" t="e">
        <v>#DIV/0!</v>
      </c>
      <c r="Y44" s="127" t="e">
        <v>#DIV/0!</v>
      </c>
      <c r="Z44" s="127" t="e">
        <v>#DIV/0!</v>
      </c>
      <c r="AA44" s="127" t="e">
        <v>#DIV/0!</v>
      </c>
      <c r="AB44" s="127" t="e">
        <v>#DIV/0!</v>
      </c>
      <c r="AC44" s="127" t="e">
        <v>#DIV/0!</v>
      </c>
    </row>
    <row r="45" spans="1:29" x14ac:dyDescent="0.25">
      <c r="A45" s="280"/>
      <c r="B45" s="259"/>
      <c r="C45" s="9" t="s">
        <v>331</v>
      </c>
      <c r="D45" s="128" t="e">
        <v>#DIV/0!</v>
      </c>
      <c r="E45" s="128" t="e">
        <v>#DIV/0!</v>
      </c>
      <c r="F45" s="128" t="e">
        <v>#DIV/0!</v>
      </c>
      <c r="G45" s="128" t="e">
        <v>#DIV/0!</v>
      </c>
      <c r="H45" s="74" t="e">
        <v>#DIV/0!</v>
      </c>
      <c r="I45" s="128" t="e">
        <v>#DIV/0!</v>
      </c>
      <c r="J45" s="128" t="e">
        <v>#DIV/0!</v>
      </c>
      <c r="K45" s="128" t="e">
        <v>#DIV/0!</v>
      </c>
      <c r="L45" s="128" t="e">
        <v>#DIV/0!</v>
      </c>
      <c r="M45" s="128" t="e">
        <v>#DIV/0!</v>
      </c>
      <c r="N45" s="128" t="e">
        <v>#DIV/0!</v>
      </c>
      <c r="O45" s="128" t="e">
        <v>#DIV/0!</v>
      </c>
      <c r="P45" s="74" t="e">
        <v>#DIV/0!</v>
      </c>
      <c r="Q45" s="128" t="e">
        <v>#DIV/0!</v>
      </c>
      <c r="R45" s="128">
        <v>18.115942028985508</v>
      </c>
      <c r="S45" s="128" t="e">
        <v>#DIV/0!</v>
      </c>
      <c r="T45" s="128" t="e">
        <v>#DIV/0!</v>
      </c>
      <c r="U45" s="128" t="e">
        <v>#DIV/0!</v>
      </c>
      <c r="V45" s="128" t="e">
        <v>#DIV/0!</v>
      </c>
      <c r="W45" s="128" t="e">
        <v>#DIV/0!</v>
      </c>
      <c r="X45" s="128" t="e">
        <v>#DIV/0!</v>
      </c>
      <c r="Y45" s="128" t="e">
        <v>#DIV/0!</v>
      </c>
      <c r="Z45" s="128" t="e">
        <v>#DIV/0!</v>
      </c>
      <c r="AA45" s="128" t="e">
        <v>#DIV/0!</v>
      </c>
      <c r="AB45" s="128" t="e">
        <v>#DIV/0!</v>
      </c>
      <c r="AC45" s="128" t="e">
        <v>#DIV/0!</v>
      </c>
    </row>
    <row r="46" spans="1:29" x14ac:dyDescent="0.25">
      <c r="A46" s="280"/>
      <c r="B46" s="259"/>
      <c r="C46" s="9" t="s">
        <v>323</v>
      </c>
      <c r="D46" s="128" t="e">
        <v>#DIV/0!</v>
      </c>
      <c r="E46" s="128" t="e">
        <v>#DIV/0!</v>
      </c>
      <c r="F46" s="128" t="e">
        <v>#DIV/0!</v>
      </c>
      <c r="G46" s="128" t="e">
        <v>#DIV/0!</v>
      </c>
      <c r="H46" s="74" t="e">
        <v>#DIV/0!</v>
      </c>
      <c r="I46" s="128" t="e">
        <v>#DIV/0!</v>
      </c>
      <c r="J46" s="128" t="e">
        <v>#DIV/0!</v>
      </c>
      <c r="K46" s="128" t="e">
        <v>#DIV/0!</v>
      </c>
      <c r="L46" s="128" t="e">
        <v>#DIV/0!</v>
      </c>
      <c r="M46" s="128" t="e">
        <v>#DIV/0!</v>
      </c>
      <c r="N46" s="128" t="e">
        <v>#DIV/0!</v>
      </c>
      <c r="O46" s="128" t="e">
        <v>#DIV/0!</v>
      </c>
      <c r="P46" s="74" t="e">
        <v>#DIV/0!</v>
      </c>
      <c r="Q46" s="128" t="e">
        <v>#DIV/0!</v>
      </c>
      <c r="R46" s="128">
        <v>4.3478260869565215</v>
      </c>
      <c r="S46" s="128" t="e">
        <v>#DIV/0!</v>
      </c>
      <c r="T46" s="128" t="e">
        <v>#DIV/0!</v>
      </c>
      <c r="U46" s="128" t="e">
        <v>#DIV/0!</v>
      </c>
      <c r="V46" s="128" t="e">
        <v>#DIV/0!</v>
      </c>
      <c r="W46" s="128" t="e">
        <v>#DIV/0!</v>
      </c>
      <c r="X46" s="128" t="e">
        <v>#DIV/0!</v>
      </c>
      <c r="Y46" s="128" t="e">
        <v>#DIV/0!</v>
      </c>
      <c r="Z46" s="128" t="e">
        <v>#DIV/0!</v>
      </c>
      <c r="AA46" s="128" t="e">
        <v>#DIV/0!</v>
      </c>
      <c r="AB46" s="128" t="e">
        <v>#DIV/0!</v>
      </c>
      <c r="AC46" s="128" t="e">
        <v>#DIV/0!</v>
      </c>
    </row>
    <row r="47" spans="1:29" x14ac:dyDescent="0.25">
      <c r="A47" s="280"/>
      <c r="B47" s="259"/>
      <c r="C47" s="9" t="s">
        <v>324</v>
      </c>
      <c r="D47" s="128" t="e">
        <v>#DIV/0!</v>
      </c>
      <c r="E47" s="128" t="e">
        <v>#DIV/0!</v>
      </c>
      <c r="F47" s="128" t="e">
        <v>#DIV/0!</v>
      </c>
      <c r="G47" s="128" t="e">
        <v>#DIV/0!</v>
      </c>
      <c r="H47" s="74" t="e">
        <v>#DIV/0!</v>
      </c>
      <c r="I47" s="128" t="e">
        <v>#DIV/0!</v>
      </c>
      <c r="J47" s="128" t="e">
        <v>#DIV/0!</v>
      </c>
      <c r="K47" s="128" t="e">
        <v>#DIV/0!</v>
      </c>
      <c r="L47" s="128" t="e">
        <v>#DIV/0!</v>
      </c>
      <c r="M47" s="128" t="e">
        <v>#DIV/0!</v>
      </c>
      <c r="N47" s="128" t="e">
        <v>#DIV/0!</v>
      </c>
      <c r="O47" s="128" t="e">
        <v>#DIV/0!</v>
      </c>
      <c r="P47" s="74" t="e">
        <v>#DIV/0!</v>
      </c>
      <c r="Q47" s="128" t="e">
        <v>#DIV/0!</v>
      </c>
      <c r="R47" s="128">
        <v>1.4492753623188406</v>
      </c>
      <c r="S47" s="128" t="e">
        <v>#DIV/0!</v>
      </c>
      <c r="T47" s="128" t="e">
        <v>#DIV/0!</v>
      </c>
      <c r="U47" s="128" t="e">
        <v>#DIV/0!</v>
      </c>
      <c r="V47" s="128" t="e">
        <v>#DIV/0!</v>
      </c>
      <c r="W47" s="128" t="e">
        <v>#DIV/0!</v>
      </c>
      <c r="X47" s="128" t="e">
        <v>#DIV/0!</v>
      </c>
      <c r="Y47" s="128" t="e">
        <v>#DIV/0!</v>
      </c>
      <c r="Z47" s="128" t="e">
        <v>#DIV/0!</v>
      </c>
      <c r="AA47" s="128" t="e">
        <v>#DIV/0!</v>
      </c>
      <c r="AB47" s="128" t="e">
        <v>#DIV/0!</v>
      </c>
      <c r="AC47" s="128" t="e">
        <v>#DIV/0!</v>
      </c>
    </row>
    <row r="48" spans="1:29" ht="15.75" thickBot="1" x14ac:dyDescent="0.3">
      <c r="A48" s="280"/>
      <c r="B48" s="260"/>
      <c r="C48" s="119" t="s">
        <v>41</v>
      </c>
      <c r="D48" s="129" t="e">
        <v>#DIV/0!</v>
      </c>
      <c r="E48" s="129" t="e">
        <v>#DIV/0!</v>
      </c>
      <c r="F48" s="129" t="e">
        <v>#DIV/0!</v>
      </c>
      <c r="G48" s="129" t="e">
        <v>#DIV/0!</v>
      </c>
      <c r="H48" s="75" t="e">
        <v>#DIV/0!</v>
      </c>
      <c r="I48" s="129" t="e">
        <v>#DIV/0!</v>
      </c>
      <c r="J48" s="129" t="e">
        <v>#DIV/0!</v>
      </c>
      <c r="K48" s="129" t="e">
        <v>#DIV/0!</v>
      </c>
      <c r="L48" s="129" t="e">
        <v>#DIV/0!</v>
      </c>
      <c r="M48" s="129" t="e">
        <v>#DIV/0!</v>
      </c>
      <c r="N48" s="129" t="e">
        <v>#DIV/0!</v>
      </c>
      <c r="O48" s="129" t="e">
        <v>#DIV/0!</v>
      </c>
      <c r="P48" s="75" t="e">
        <v>#DIV/0!</v>
      </c>
      <c r="Q48" s="129" t="e">
        <v>#DIV/0!</v>
      </c>
      <c r="R48" s="129">
        <v>13.043478260869565</v>
      </c>
      <c r="S48" s="129" t="e">
        <v>#DIV/0!</v>
      </c>
      <c r="T48" s="129" t="e">
        <v>#DIV/0!</v>
      </c>
      <c r="U48" s="129" t="e">
        <v>#DIV/0!</v>
      </c>
      <c r="V48" s="129" t="e">
        <v>#DIV/0!</v>
      </c>
      <c r="W48" s="129" t="e">
        <v>#DIV/0!</v>
      </c>
      <c r="X48" s="129" t="e">
        <v>#DIV/0!</v>
      </c>
      <c r="Y48" s="129" t="e">
        <v>#DIV/0!</v>
      </c>
      <c r="Z48" s="129" t="e">
        <v>#DIV/0!</v>
      </c>
      <c r="AA48" s="129" t="e">
        <v>#DIV/0!</v>
      </c>
      <c r="AB48" s="129" t="e">
        <v>#DIV/0!</v>
      </c>
      <c r="AC48" s="129" t="e">
        <v>#DIV/0!</v>
      </c>
    </row>
    <row r="49" spans="1:29" x14ac:dyDescent="0.25">
      <c r="A49" s="257">
        <v>8</v>
      </c>
      <c r="B49" s="275" t="s">
        <v>78</v>
      </c>
      <c r="C49" s="109" t="s">
        <v>332</v>
      </c>
      <c r="D49" s="127">
        <v>41.304347826086953</v>
      </c>
      <c r="E49" s="127">
        <v>79.874213836477992</v>
      </c>
      <c r="F49" s="127">
        <v>8.2508250825082499</v>
      </c>
      <c r="G49" s="127">
        <v>9.1346153846153832</v>
      </c>
      <c r="H49" s="71">
        <v>38.15789473684211</v>
      </c>
      <c r="I49" s="127">
        <v>32.240437158469945</v>
      </c>
      <c r="J49" s="127">
        <v>15.137614678899084</v>
      </c>
      <c r="K49" s="127">
        <v>53.896103896103895</v>
      </c>
      <c r="L49" s="127">
        <v>53.119730185497474</v>
      </c>
      <c r="M49" s="127">
        <v>14.285714285714285</v>
      </c>
      <c r="N49" s="127">
        <v>47.727272727272727</v>
      </c>
      <c r="O49" s="127">
        <v>32.467532467532465</v>
      </c>
      <c r="P49" s="71">
        <v>73.029045643153523</v>
      </c>
      <c r="Q49" s="127">
        <v>55.172413793103445</v>
      </c>
      <c r="R49" s="127">
        <v>47.142857142857139</v>
      </c>
      <c r="S49" s="127">
        <v>8.2089552238805972</v>
      </c>
      <c r="T49" s="127">
        <v>33.548387096774199</v>
      </c>
      <c r="U49" s="127">
        <v>12.28230980751604</v>
      </c>
      <c r="V49" s="127">
        <v>16.161616161616163</v>
      </c>
      <c r="W49" s="127">
        <v>22</v>
      </c>
      <c r="X49" s="71">
        <v>33.52601156069364</v>
      </c>
      <c r="Y49" s="127">
        <v>24.836601307189543</v>
      </c>
      <c r="Z49" s="71">
        <v>12.652608213096558</v>
      </c>
      <c r="AA49" s="127">
        <v>70.603848706038491</v>
      </c>
      <c r="AB49" s="127">
        <v>39.285714285714285</v>
      </c>
      <c r="AC49" s="127">
        <v>12.418300653594772</v>
      </c>
    </row>
    <row r="50" spans="1:29" x14ac:dyDescent="0.25">
      <c r="A50" s="257"/>
      <c r="B50" s="276"/>
      <c r="C50" s="110" t="s">
        <v>331</v>
      </c>
      <c r="D50" s="128">
        <v>34.782608695652172</v>
      </c>
      <c r="E50" s="128">
        <v>13.20754716981132</v>
      </c>
      <c r="F50" s="128">
        <v>14.85148514851485</v>
      </c>
      <c r="G50" s="128">
        <v>35.57692307692308</v>
      </c>
      <c r="H50" s="74">
        <v>9.8684210526315788</v>
      </c>
      <c r="I50" s="128">
        <v>32.240437158469945</v>
      </c>
      <c r="J50" s="128">
        <v>73.853211009174316</v>
      </c>
      <c r="K50" s="128">
        <v>34.415584415584419</v>
      </c>
      <c r="L50" s="128">
        <v>29.51096121416526</v>
      </c>
      <c r="M50" s="128">
        <v>23.809523809523807</v>
      </c>
      <c r="N50" s="128">
        <v>35.795454545454547</v>
      </c>
      <c r="O50" s="128">
        <v>44.805194805194802</v>
      </c>
      <c r="P50" s="74">
        <v>21.161825726141078</v>
      </c>
      <c r="Q50" s="128">
        <v>32.891246684350136</v>
      </c>
      <c r="R50" s="128">
        <v>20.714285714285715</v>
      </c>
      <c r="S50" s="128">
        <v>21.144278606965177</v>
      </c>
      <c r="T50" s="128">
        <v>33.548387096774199</v>
      </c>
      <c r="U50" s="128">
        <v>20.623281393217233</v>
      </c>
      <c r="V50" s="128">
        <v>39.393939393939391</v>
      </c>
      <c r="W50" s="128">
        <v>39.333333333333329</v>
      </c>
      <c r="X50" s="74">
        <v>26.011560693641616</v>
      </c>
      <c r="Y50" s="128">
        <v>37.254901960784316</v>
      </c>
      <c r="Z50" s="74">
        <v>30.965593784683687</v>
      </c>
      <c r="AA50" s="128">
        <v>17.385534173855341</v>
      </c>
      <c r="AB50" s="128">
        <v>53.571428571428569</v>
      </c>
      <c r="AC50" s="128">
        <v>47.712418300653596</v>
      </c>
    </row>
    <row r="51" spans="1:29" x14ac:dyDescent="0.25">
      <c r="A51" s="257"/>
      <c r="B51" s="276"/>
      <c r="C51" s="110" t="s">
        <v>323</v>
      </c>
      <c r="D51" s="128">
        <v>15.217391304347828</v>
      </c>
      <c r="E51" s="128">
        <v>4.4025157232704402</v>
      </c>
      <c r="F51" s="128">
        <v>60.726072607260726</v>
      </c>
      <c r="G51" s="128">
        <v>40.384615384615387</v>
      </c>
      <c r="H51" s="74">
        <v>42.105263157894733</v>
      </c>
      <c r="I51" s="128">
        <v>26.775956284153008</v>
      </c>
      <c r="J51" s="128">
        <v>8.7155963302752291</v>
      </c>
      <c r="K51" s="128">
        <v>7.7922077922077921</v>
      </c>
      <c r="L51" s="128">
        <v>11.804384485666104</v>
      </c>
      <c r="M51" s="128">
        <v>46.428571428571431</v>
      </c>
      <c r="N51" s="128">
        <v>6.8181818181818175</v>
      </c>
      <c r="O51" s="128">
        <v>14.285714285714285</v>
      </c>
      <c r="P51" s="74">
        <v>3.7344398340248963</v>
      </c>
      <c r="Q51" s="128">
        <v>5.3050397877984086</v>
      </c>
      <c r="R51" s="128">
        <v>18.571428571428573</v>
      </c>
      <c r="S51" s="128">
        <v>37.562189054726367</v>
      </c>
      <c r="T51" s="128">
        <v>23.870967741935484</v>
      </c>
      <c r="U51" s="128">
        <v>51.604032997250229</v>
      </c>
      <c r="V51" s="128">
        <v>32.828282828282831</v>
      </c>
      <c r="W51" s="128">
        <v>23</v>
      </c>
      <c r="X51" s="74">
        <v>32.658959537572251</v>
      </c>
      <c r="Y51" s="128">
        <v>23.52941176470588</v>
      </c>
      <c r="Z51" s="74">
        <v>39.178690344062154</v>
      </c>
      <c r="AA51" s="128">
        <v>6.9011280690112811</v>
      </c>
      <c r="AB51" s="128">
        <v>6.25</v>
      </c>
      <c r="AC51" s="128">
        <v>35.947712418300654</v>
      </c>
    </row>
    <row r="52" spans="1:29" x14ac:dyDescent="0.25">
      <c r="A52" s="257"/>
      <c r="B52" s="276"/>
      <c r="C52" s="110" t="s">
        <v>324</v>
      </c>
      <c r="D52" s="128">
        <v>6.5217391304347823</v>
      </c>
      <c r="E52" s="128">
        <v>2.5157232704402519</v>
      </c>
      <c r="F52" s="128">
        <v>13.201320132013199</v>
      </c>
      <c r="G52" s="128">
        <v>12.01923076923077</v>
      </c>
      <c r="H52" s="74">
        <v>6.5789473684210522</v>
      </c>
      <c r="I52" s="128">
        <v>7.6502732240437163</v>
      </c>
      <c r="J52" s="128">
        <v>1.834862385321101</v>
      </c>
      <c r="K52" s="128">
        <v>1.2987012987012987</v>
      </c>
      <c r="L52" s="128">
        <v>4.0472175379426645</v>
      </c>
      <c r="M52" s="128">
        <v>14.682539682539684</v>
      </c>
      <c r="N52" s="128">
        <v>6.8181818181818175</v>
      </c>
      <c r="O52" s="128">
        <v>7.1428571428571423</v>
      </c>
      <c r="P52" s="74">
        <v>0.82987551867219922</v>
      </c>
      <c r="Q52" s="128">
        <v>2.3872679045092835</v>
      </c>
      <c r="R52" s="128">
        <v>8.5714285714285712</v>
      </c>
      <c r="S52" s="128">
        <v>28.60696517412935</v>
      </c>
      <c r="T52" s="128">
        <v>5.806451612903226</v>
      </c>
      <c r="U52" s="128">
        <v>12.557286892758937</v>
      </c>
      <c r="V52" s="128">
        <v>9.0909090909090917</v>
      </c>
      <c r="W52" s="128">
        <v>13</v>
      </c>
      <c r="X52" s="74">
        <v>5.7803468208092488</v>
      </c>
      <c r="Y52" s="128">
        <v>10.130718954248366</v>
      </c>
      <c r="Z52" s="74">
        <v>11.653718091009988</v>
      </c>
      <c r="AA52" s="128">
        <v>4.4459190444591909</v>
      </c>
      <c r="AB52" s="128">
        <v>0.89285714285714279</v>
      </c>
      <c r="AC52" s="128">
        <v>3.9215686274509802</v>
      </c>
    </row>
    <row r="53" spans="1:29" ht="15.75" thickBot="1" x14ac:dyDescent="0.3">
      <c r="A53" s="263"/>
      <c r="B53" s="277"/>
      <c r="C53" s="10" t="s">
        <v>84</v>
      </c>
      <c r="D53" s="129">
        <v>2.1739130434782608</v>
      </c>
      <c r="E53" s="129">
        <v>0</v>
      </c>
      <c r="F53" s="129">
        <v>2.9702970297029703</v>
      </c>
      <c r="G53" s="129">
        <v>2.8846153846153846</v>
      </c>
      <c r="H53" s="75">
        <v>3.2894736842105261</v>
      </c>
      <c r="I53" s="129">
        <v>1.0928961748633881</v>
      </c>
      <c r="J53" s="129">
        <v>0.45871559633027525</v>
      </c>
      <c r="K53" s="129">
        <v>2.5974025974025974</v>
      </c>
      <c r="L53" s="129">
        <v>1.5177065767284992</v>
      </c>
      <c r="M53" s="129">
        <v>0.79365079365079361</v>
      </c>
      <c r="N53" s="129">
        <v>2.8409090909090908</v>
      </c>
      <c r="O53" s="129">
        <v>1.2987012987012987</v>
      </c>
      <c r="P53" s="75">
        <v>1.2448132780082988</v>
      </c>
      <c r="Q53" s="129">
        <v>4.2440318302387263</v>
      </c>
      <c r="R53" s="129">
        <v>5</v>
      </c>
      <c r="S53" s="129">
        <v>4.4776119402985071</v>
      </c>
      <c r="T53" s="129">
        <v>3.225806451612903</v>
      </c>
      <c r="U53" s="129">
        <v>2.9330889092575618</v>
      </c>
      <c r="V53" s="129">
        <v>2.5252525252525251</v>
      </c>
      <c r="W53" s="129">
        <v>2.666666666666667</v>
      </c>
      <c r="X53" s="75">
        <v>2.0231213872832372</v>
      </c>
      <c r="Y53" s="129">
        <v>4.2483660130718954</v>
      </c>
      <c r="Z53" s="75">
        <v>5.5493895671476139</v>
      </c>
      <c r="AA53" s="129">
        <v>0.66357000663570009</v>
      </c>
      <c r="AB53" s="129">
        <v>0</v>
      </c>
      <c r="AC53" s="129">
        <v>0</v>
      </c>
    </row>
    <row r="54" spans="1:29" ht="25.5" x14ac:dyDescent="0.25">
      <c r="A54" s="257">
        <v>9</v>
      </c>
      <c r="B54" s="258" t="s">
        <v>106</v>
      </c>
      <c r="C54" s="109" t="s">
        <v>81</v>
      </c>
      <c r="D54" s="127">
        <v>51.485148514851488</v>
      </c>
      <c r="E54" s="127">
        <v>28.947368421052634</v>
      </c>
      <c r="F54" s="127">
        <v>64</v>
      </c>
      <c r="G54" s="127">
        <v>52.777777777777779</v>
      </c>
      <c r="H54" s="71">
        <v>65.060240963855421</v>
      </c>
      <c r="I54" s="127">
        <v>53.448275862068961</v>
      </c>
      <c r="J54" s="127">
        <v>14.903846153846153</v>
      </c>
      <c r="K54" s="127">
        <v>30.909090909090907</v>
      </c>
      <c r="L54" s="127">
        <v>34.343434343434339</v>
      </c>
      <c r="M54" s="127">
        <v>62.361623616236159</v>
      </c>
      <c r="N54" s="127">
        <v>26.881720430107524</v>
      </c>
      <c r="O54" s="127">
        <v>54.729729729729726</v>
      </c>
      <c r="P54" s="71">
        <v>19.148936170212767</v>
      </c>
      <c r="Q54" s="127">
        <v>20</v>
      </c>
      <c r="R54" s="127">
        <v>53.94736842105263</v>
      </c>
      <c r="S54" s="127">
        <v>53.875968992248055</v>
      </c>
      <c r="T54" s="127">
        <v>52.427184466019419</v>
      </c>
      <c r="U54" s="127">
        <v>59.467918622848202</v>
      </c>
      <c r="V54" s="127">
        <v>47.191011235955052</v>
      </c>
      <c r="W54" s="127">
        <v>46.303501945525291</v>
      </c>
      <c r="X54" s="71">
        <v>55.823293172690761</v>
      </c>
      <c r="Y54" s="127">
        <v>46.494464944649444</v>
      </c>
      <c r="Z54" s="71">
        <v>52.654387865655472</v>
      </c>
      <c r="AA54" s="127">
        <v>49.266247379454924</v>
      </c>
      <c r="AB54" s="127">
        <v>28.571428571428569</v>
      </c>
      <c r="AC54" s="127">
        <v>72.151898734177209</v>
      </c>
    </row>
    <row r="55" spans="1:29" ht="25.5" x14ac:dyDescent="0.25">
      <c r="A55" s="257"/>
      <c r="B55" s="259"/>
      <c r="C55" s="110" t="s">
        <v>82</v>
      </c>
      <c r="D55" s="128">
        <v>6.9306930693069315</v>
      </c>
      <c r="E55" s="128">
        <v>2.6315789473684208</v>
      </c>
      <c r="F55" s="128">
        <v>9.7142857142857135</v>
      </c>
      <c r="G55" s="128">
        <v>10.185185185185185</v>
      </c>
      <c r="H55" s="74">
        <v>9.6385542168674707</v>
      </c>
      <c r="I55" s="128">
        <v>12.068965517241379</v>
      </c>
      <c r="J55" s="128">
        <v>28.365384615384613</v>
      </c>
      <c r="K55" s="128">
        <v>29.09090909090909</v>
      </c>
      <c r="L55" s="128">
        <v>8.7542087542087543</v>
      </c>
      <c r="M55" s="128">
        <v>11.07011070110701</v>
      </c>
      <c r="N55" s="128">
        <v>20.43010752688172</v>
      </c>
      <c r="O55" s="128">
        <v>3.3783783783783785</v>
      </c>
      <c r="P55" s="74">
        <v>3.1914893617021276</v>
      </c>
      <c r="Q55" s="128">
        <v>7.6923076923076925</v>
      </c>
      <c r="R55" s="128">
        <v>9.2105263157894726</v>
      </c>
      <c r="S55" s="128">
        <v>11.046511627906977</v>
      </c>
      <c r="T55" s="128">
        <v>4.8543689320388346</v>
      </c>
      <c r="U55" s="128">
        <v>10.876369327073553</v>
      </c>
      <c r="V55" s="128">
        <v>15.730337078651685</v>
      </c>
      <c r="W55" s="128">
        <v>7.3929961089494167</v>
      </c>
      <c r="X55" s="74">
        <v>6.425702811244979</v>
      </c>
      <c r="Y55" s="128">
        <v>12.177121771217712</v>
      </c>
      <c r="Z55" s="74">
        <v>10.834236186348862</v>
      </c>
      <c r="AA55" s="128">
        <v>9.2243186582809216</v>
      </c>
      <c r="AB55" s="128">
        <v>3.5714285714285712</v>
      </c>
      <c r="AC55" s="128">
        <v>2.5316455696202533</v>
      </c>
    </row>
    <row r="56" spans="1:29" ht="25.5" x14ac:dyDescent="0.25">
      <c r="A56" s="257"/>
      <c r="B56" s="259"/>
      <c r="C56" s="110" t="s">
        <v>83</v>
      </c>
      <c r="D56" s="128">
        <v>8.9108910891089099</v>
      </c>
      <c r="E56" s="128">
        <v>21.052631578947366</v>
      </c>
      <c r="F56" s="128">
        <v>14.857142857142858</v>
      </c>
      <c r="G56" s="128">
        <v>11.574074074074074</v>
      </c>
      <c r="H56" s="74">
        <v>8.4337349397590362</v>
      </c>
      <c r="I56" s="128">
        <v>6.8965517241379306</v>
      </c>
      <c r="J56" s="128">
        <v>40.384615384615387</v>
      </c>
      <c r="K56" s="128">
        <v>10.909090909090908</v>
      </c>
      <c r="L56" s="128">
        <v>18.855218855218855</v>
      </c>
      <c r="M56" s="128">
        <v>18.450184501845019</v>
      </c>
      <c r="N56" s="128">
        <v>22.58064516129032</v>
      </c>
      <c r="O56" s="128">
        <v>7.4324324324324325</v>
      </c>
      <c r="P56" s="74">
        <v>7.4468085106382977</v>
      </c>
      <c r="Q56" s="128">
        <v>9.2307692307692317</v>
      </c>
      <c r="R56" s="128">
        <v>13.157894736842104</v>
      </c>
      <c r="S56" s="128">
        <v>23.062015503875969</v>
      </c>
      <c r="T56" s="128">
        <v>13.592233009708737</v>
      </c>
      <c r="U56" s="128">
        <v>16.275430359937403</v>
      </c>
      <c r="V56" s="128">
        <v>17.977528089887642</v>
      </c>
      <c r="W56" s="128">
        <v>16.342412451361866</v>
      </c>
      <c r="X56" s="74">
        <v>14.056224899598394</v>
      </c>
      <c r="Y56" s="128">
        <v>12.177121771217712</v>
      </c>
      <c r="Z56" s="74">
        <v>15.817984832069341</v>
      </c>
      <c r="AA56" s="128">
        <v>16.771488469601678</v>
      </c>
      <c r="AB56" s="128">
        <v>20.238095238095237</v>
      </c>
      <c r="AC56" s="128">
        <v>8.8607594936708853</v>
      </c>
    </row>
    <row r="57" spans="1:29" x14ac:dyDescent="0.25">
      <c r="A57" s="257"/>
      <c r="B57" s="259"/>
      <c r="C57" s="110" t="s">
        <v>107</v>
      </c>
      <c r="D57" s="128">
        <v>3.9603960396039604</v>
      </c>
      <c r="E57" s="128">
        <v>7.8947368421052628</v>
      </c>
      <c r="F57" s="128">
        <v>3.1428571428571432</v>
      </c>
      <c r="G57" s="128">
        <v>5.0925925925925926</v>
      </c>
      <c r="H57" s="74">
        <v>0</v>
      </c>
      <c r="I57" s="128">
        <v>6.0344827586206895</v>
      </c>
      <c r="J57" s="128">
        <v>2.4038461538461542</v>
      </c>
      <c r="K57" s="128">
        <v>0</v>
      </c>
      <c r="L57" s="128">
        <v>6.3973063973063971</v>
      </c>
      <c r="M57" s="128">
        <v>2.5830258302583027</v>
      </c>
      <c r="N57" s="128">
        <v>2.1505376344086025</v>
      </c>
      <c r="O57" s="128">
        <v>2.0270270270270272</v>
      </c>
      <c r="P57" s="74">
        <v>3.1914893617021276</v>
      </c>
      <c r="Q57" s="128">
        <v>7.6923076923076925</v>
      </c>
      <c r="R57" s="128">
        <v>3.9473684210526314</v>
      </c>
      <c r="S57" s="128">
        <v>3.8759689922480618</v>
      </c>
      <c r="T57" s="128">
        <v>5.825242718446602</v>
      </c>
      <c r="U57" s="128">
        <v>3.9123630672926448</v>
      </c>
      <c r="V57" s="128">
        <v>3.3707865168539324</v>
      </c>
      <c r="W57" s="128">
        <v>7.0038910505836576</v>
      </c>
      <c r="X57" s="74">
        <v>1.6064257028112447</v>
      </c>
      <c r="Y57" s="128">
        <v>7.3800738007380069</v>
      </c>
      <c r="Z57" s="74">
        <v>4.225352112676056</v>
      </c>
      <c r="AA57" s="128">
        <v>5.450733752620545</v>
      </c>
      <c r="AB57" s="128">
        <v>3.5714285714285712</v>
      </c>
      <c r="AC57" s="128">
        <v>1.2658227848101267</v>
      </c>
    </row>
    <row r="58" spans="1:29" ht="15.75" thickBot="1" x14ac:dyDescent="0.3">
      <c r="A58" s="257"/>
      <c r="B58" s="260"/>
      <c r="C58" s="11" t="s">
        <v>84</v>
      </c>
      <c r="D58" s="129">
        <v>28.71287128712871</v>
      </c>
      <c r="E58" s="129">
        <v>39.473684210526315</v>
      </c>
      <c r="F58" s="129">
        <v>8.2857142857142847</v>
      </c>
      <c r="G58" s="129">
        <v>20.37037037037037</v>
      </c>
      <c r="H58" s="75">
        <v>16.867469879518072</v>
      </c>
      <c r="I58" s="129">
        <v>21.551724137931032</v>
      </c>
      <c r="J58" s="129">
        <v>13.942307692307693</v>
      </c>
      <c r="K58" s="129">
        <v>29.09090909090909</v>
      </c>
      <c r="L58" s="129">
        <v>31.649831649831651</v>
      </c>
      <c r="M58" s="129">
        <v>5.5350553505535052</v>
      </c>
      <c r="N58" s="129">
        <v>27.956989247311824</v>
      </c>
      <c r="O58" s="129">
        <v>32.432432432432435</v>
      </c>
      <c r="P58" s="75">
        <v>67.021276595744681</v>
      </c>
      <c r="Q58" s="129">
        <v>55.384615384615387</v>
      </c>
      <c r="R58" s="129">
        <v>19.736842105263158</v>
      </c>
      <c r="S58" s="129">
        <v>8.1395348837209305</v>
      </c>
      <c r="T58" s="129">
        <v>23.300970873786408</v>
      </c>
      <c r="U58" s="129">
        <v>9.4679186228482006</v>
      </c>
      <c r="V58" s="129">
        <v>15.730337078651685</v>
      </c>
      <c r="W58" s="129">
        <v>22.957198443579767</v>
      </c>
      <c r="X58" s="75">
        <v>22.08835341365462</v>
      </c>
      <c r="Y58" s="129">
        <v>21.771217712177123</v>
      </c>
      <c r="Z58" s="75">
        <v>16.468039003250272</v>
      </c>
      <c r="AA58" s="129">
        <v>19.287211740041929</v>
      </c>
      <c r="AB58" s="129">
        <v>44.047619047619044</v>
      </c>
      <c r="AC58" s="129">
        <v>15.18987341772152</v>
      </c>
    </row>
    <row r="59" spans="1:29" ht="25.5" x14ac:dyDescent="0.25">
      <c r="A59" s="257">
        <v>10</v>
      </c>
      <c r="B59" s="258" t="s">
        <v>110</v>
      </c>
      <c r="C59" s="121" t="s">
        <v>92</v>
      </c>
      <c r="D59" s="127">
        <v>0</v>
      </c>
      <c r="E59" s="127">
        <v>0</v>
      </c>
      <c r="F59" s="127">
        <v>0</v>
      </c>
      <c r="G59" s="127">
        <v>0</v>
      </c>
      <c r="H59" s="71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71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44.547563805104403</v>
      </c>
      <c r="X59" s="71">
        <v>0</v>
      </c>
      <c r="Y59" s="127">
        <v>0</v>
      </c>
      <c r="Z59" s="71">
        <v>0</v>
      </c>
      <c r="AA59" s="127">
        <v>0</v>
      </c>
      <c r="AB59" s="127">
        <v>0</v>
      </c>
      <c r="AC59" s="127">
        <v>0</v>
      </c>
    </row>
    <row r="60" spans="1:29" x14ac:dyDescent="0.25">
      <c r="A60" s="257"/>
      <c r="B60" s="264"/>
      <c r="C60" s="122" t="s">
        <v>93</v>
      </c>
      <c r="D60" s="128">
        <v>63.04347826086957</v>
      </c>
      <c r="E60" s="128">
        <v>61.635220125786162</v>
      </c>
      <c r="F60" s="128">
        <v>56.435643564356432</v>
      </c>
      <c r="G60" s="128">
        <v>59.134615384615387</v>
      </c>
      <c r="H60" s="74">
        <v>23.026315789473685</v>
      </c>
      <c r="I60" s="128">
        <v>76.502732240437155</v>
      </c>
      <c r="J60" s="128">
        <v>34.32282003710575</v>
      </c>
      <c r="K60" s="128">
        <v>84.415584415584405</v>
      </c>
      <c r="L60" s="128">
        <v>81.112984822934237</v>
      </c>
      <c r="M60" s="128">
        <v>57.936507936507944</v>
      </c>
      <c r="N60" s="128">
        <v>75</v>
      </c>
      <c r="O60" s="128">
        <v>74.025974025974023</v>
      </c>
      <c r="P60" s="74">
        <v>94.190871369294598</v>
      </c>
      <c r="Q60" s="128">
        <v>86.472148541114052</v>
      </c>
      <c r="R60" s="128">
        <v>83.571428571428569</v>
      </c>
      <c r="S60" s="128">
        <v>32.251521298174438</v>
      </c>
      <c r="T60" s="128">
        <v>86.451612903225808</v>
      </c>
      <c r="U60" s="128">
        <v>44.912923923006417</v>
      </c>
      <c r="V60" s="128">
        <v>64.141414141414145</v>
      </c>
      <c r="W60" s="128">
        <v>36.194895591647331</v>
      </c>
      <c r="X60" s="74">
        <v>58.670520231213871</v>
      </c>
      <c r="Y60" s="128">
        <v>34.42622950819672</v>
      </c>
      <c r="Z60" s="74">
        <v>50.055493895671475</v>
      </c>
      <c r="AA60" s="128">
        <v>92.037159920371607</v>
      </c>
      <c r="AB60" s="128">
        <v>38.392857142857146</v>
      </c>
      <c r="AC60" s="128">
        <v>90.849673202614383</v>
      </c>
    </row>
    <row r="61" spans="1:29" ht="25.5" x14ac:dyDescent="0.25">
      <c r="A61" s="257"/>
      <c r="B61" s="264"/>
      <c r="C61" s="122" t="s">
        <v>94</v>
      </c>
      <c r="D61" s="128">
        <v>0</v>
      </c>
      <c r="E61" s="128">
        <v>0</v>
      </c>
      <c r="F61" s="128">
        <v>0</v>
      </c>
      <c r="G61" s="128">
        <v>0</v>
      </c>
      <c r="H61" s="74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8">
        <v>0</v>
      </c>
      <c r="P61" s="74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74">
        <v>0</v>
      </c>
      <c r="Y61" s="128">
        <v>51.99063231850117</v>
      </c>
      <c r="Z61" s="74">
        <v>0</v>
      </c>
      <c r="AA61" s="128">
        <v>0</v>
      </c>
      <c r="AB61" s="128">
        <v>0</v>
      </c>
      <c r="AC61" s="128">
        <v>0</v>
      </c>
    </row>
    <row r="62" spans="1:29" x14ac:dyDescent="0.25">
      <c r="A62" s="257"/>
      <c r="B62" s="264"/>
      <c r="C62" s="122" t="s">
        <v>333</v>
      </c>
      <c r="D62" s="128">
        <v>0</v>
      </c>
      <c r="E62" s="128">
        <v>0</v>
      </c>
      <c r="F62" s="128">
        <v>0</v>
      </c>
      <c r="G62" s="128">
        <v>0</v>
      </c>
      <c r="H62" s="74">
        <v>0</v>
      </c>
      <c r="I62" s="128">
        <v>0</v>
      </c>
      <c r="J62" s="128">
        <v>29.870129870129869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74">
        <v>0</v>
      </c>
      <c r="Q62" s="128">
        <v>0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28">
        <v>0</v>
      </c>
      <c r="X62" s="74">
        <v>0</v>
      </c>
      <c r="Y62" s="128">
        <v>0</v>
      </c>
      <c r="Z62" s="74">
        <v>0</v>
      </c>
      <c r="AA62" s="128">
        <v>0</v>
      </c>
      <c r="AB62" s="128">
        <v>0</v>
      </c>
      <c r="AC62" s="128">
        <v>0</v>
      </c>
    </row>
    <row r="63" spans="1:29" ht="25.5" x14ac:dyDescent="0.25">
      <c r="A63" s="257"/>
      <c r="B63" s="264"/>
      <c r="C63" s="122" t="s">
        <v>334</v>
      </c>
      <c r="D63" s="128">
        <v>0</v>
      </c>
      <c r="E63" s="128">
        <v>0</v>
      </c>
      <c r="F63" s="128">
        <v>0</v>
      </c>
      <c r="G63" s="128">
        <v>0</v>
      </c>
      <c r="H63" s="74">
        <v>0</v>
      </c>
      <c r="I63" s="128">
        <v>0</v>
      </c>
      <c r="J63" s="128">
        <v>13.729128014842301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74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74">
        <v>0</v>
      </c>
      <c r="Y63" s="128">
        <v>0</v>
      </c>
      <c r="Z63" s="74">
        <v>0</v>
      </c>
      <c r="AA63" s="128">
        <v>0</v>
      </c>
      <c r="AB63" s="128">
        <v>0</v>
      </c>
      <c r="AC63" s="128">
        <v>0</v>
      </c>
    </row>
    <row r="64" spans="1:29" x14ac:dyDescent="0.25">
      <c r="A64" s="257"/>
      <c r="B64" s="264"/>
      <c r="C64" s="122" t="s">
        <v>335</v>
      </c>
      <c r="D64" s="128">
        <v>0</v>
      </c>
      <c r="E64" s="128">
        <v>0</v>
      </c>
      <c r="F64" s="128">
        <v>0</v>
      </c>
      <c r="G64" s="128">
        <v>0</v>
      </c>
      <c r="H64" s="74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74">
        <v>0</v>
      </c>
      <c r="Q64" s="128">
        <v>0</v>
      </c>
      <c r="R64" s="128">
        <v>0</v>
      </c>
      <c r="S64" s="128">
        <v>25.557809330628807</v>
      </c>
      <c r="T64" s="128">
        <v>0</v>
      </c>
      <c r="U64" s="128">
        <v>0</v>
      </c>
      <c r="V64" s="128">
        <v>0</v>
      </c>
      <c r="W64" s="128">
        <v>0</v>
      </c>
      <c r="X64" s="74">
        <v>0</v>
      </c>
      <c r="Y64" s="128">
        <v>0</v>
      </c>
      <c r="Z64" s="74">
        <v>0</v>
      </c>
      <c r="AA64" s="128">
        <v>0</v>
      </c>
      <c r="AB64" s="128">
        <v>0</v>
      </c>
      <c r="AC64" s="128">
        <v>0</v>
      </c>
    </row>
    <row r="65" spans="1:29" ht="25.5" x14ac:dyDescent="0.25">
      <c r="A65" s="257"/>
      <c r="B65" s="264"/>
      <c r="C65" s="122" t="s">
        <v>336</v>
      </c>
      <c r="D65" s="128">
        <v>0</v>
      </c>
      <c r="E65" s="128">
        <v>0</v>
      </c>
      <c r="F65" s="128">
        <v>0</v>
      </c>
      <c r="G65" s="128">
        <v>0</v>
      </c>
      <c r="H65" s="74">
        <v>0</v>
      </c>
      <c r="I65" s="128">
        <v>0</v>
      </c>
      <c r="J65" s="128">
        <v>20.222634508348794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74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74">
        <v>0</v>
      </c>
      <c r="Y65" s="128">
        <v>0</v>
      </c>
      <c r="Z65" s="74">
        <v>0</v>
      </c>
      <c r="AA65" s="128">
        <v>0</v>
      </c>
      <c r="AB65" s="128">
        <v>0</v>
      </c>
      <c r="AC65" s="128">
        <v>0</v>
      </c>
    </row>
    <row r="66" spans="1:29" x14ac:dyDescent="0.25">
      <c r="A66" s="257"/>
      <c r="B66" s="264"/>
      <c r="C66" s="9" t="s">
        <v>337</v>
      </c>
      <c r="D66" s="128">
        <v>0</v>
      </c>
      <c r="E66" s="128">
        <v>0</v>
      </c>
      <c r="F66" s="128">
        <v>0</v>
      </c>
      <c r="G66" s="128">
        <v>0</v>
      </c>
      <c r="H66" s="74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74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74">
        <v>0</v>
      </c>
      <c r="Y66" s="128">
        <v>0</v>
      </c>
      <c r="Z66" s="74">
        <v>0</v>
      </c>
      <c r="AA66" s="128">
        <v>0</v>
      </c>
      <c r="AB66" s="128">
        <v>0</v>
      </c>
      <c r="AC66" s="128">
        <v>0</v>
      </c>
    </row>
    <row r="67" spans="1:29" ht="15.75" thickBot="1" x14ac:dyDescent="0.3">
      <c r="A67" s="257"/>
      <c r="B67" s="268"/>
      <c r="C67" s="123" t="s">
        <v>338</v>
      </c>
      <c r="D67" s="129">
        <v>36.95652173913043</v>
      </c>
      <c r="E67" s="129">
        <v>38.364779874213838</v>
      </c>
      <c r="F67" s="129">
        <v>43.564356435643568</v>
      </c>
      <c r="G67" s="129">
        <v>40.865384615384613</v>
      </c>
      <c r="H67" s="75">
        <v>76.973684210526315</v>
      </c>
      <c r="I67" s="129">
        <v>23.497267759562842</v>
      </c>
      <c r="J67" s="129">
        <v>1.855287569573284</v>
      </c>
      <c r="K67" s="129">
        <v>15.584415584415584</v>
      </c>
      <c r="L67" s="129">
        <v>18.887015177065766</v>
      </c>
      <c r="M67" s="129">
        <v>42.063492063492063</v>
      </c>
      <c r="N67" s="129">
        <v>25</v>
      </c>
      <c r="O67" s="129">
        <v>25.97402597402597</v>
      </c>
      <c r="P67" s="75">
        <v>5.809128630705394</v>
      </c>
      <c r="Q67" s="129">
        <v>13.527851458885943</v>
      </c>
      <c r="R67" s="129">
        <v>16.428571428571427</v>
      </c>
      <c r="S67" s="129">
        <v>42.190669371196755</v>
      </c>
      <c r="T67" s="129">
        <v>13.548387096774196</v>
      </c>
      <c r="U67" s="129">
        <v>55.087076076993583</v>
      </c>
      <c r="V67" s="129">
        <v>35.858585858585855</v>
      </c>
      <c r="W67" s="129">
        <v>19.257540603248259</v>
      </c>
      <c r="X67" s="75">
        <v>41.329479768786129</v>
      </c>
      <c r="Y67" s="129">
        <v>13.583138173302109</v>
      </c>
      <c r="Z67" s="75">
        <v>49.944506104328525</v>
      </c>
      <c r="AA67" s="129">
        <v>7.9628400796284016</v>
      </c>
      <c r="AB67" s="129">
        <v>61.607142857142861</v>
      </c>
      <c r="AC67" s="129">
        <v>9.1503267973856204</v>
      </c>
    </row>
    <row r="68" spans="1:29" x14ac:dyDescent="0.25">
      <c r="A68" s="257">
        <v>11</v>
      </c>
      <c r="B68" s="258" t="s">
        <v>509</v>
      </c>
      <c r="C68" s="121" t="s">
        <v>104</v>
      </c>
      <c r="D68" s="127" t="e">
        <v>#DIV/0!</v>
      </c>
      <c r="E68" s="127" t="e">
        <v>#DIV/0!</v>
      </c>
      <c r="F68" s="127" t="e">
        <v>#DIV/0!</v>
      </c>
      <c r="G68" s="127" t="e">
        <v>#DIV/0!</v>
      </c>
      <c r="H68" s="71" t="e">
        <v>#DIV/0!</v>
      </c>
      <c r="I68" s="127" t="e">
        <v>#DIV/0!</v>
      </c>
      <c r="J68" s="127" t="e">
        <v>#DIV/0!</v>
      </c>
      <c r="K68" s="127" t="e">
        <v>#DIV/0!</v>
      </c>
      <c r="L68" s="127" t="e">
        <v>#DIV/0!</v>
      </c>
      <c r="M68" s="127" t="e">
        <v>#DIV/0!</v>
      </c>
      <c r="N68" s="127" t="e">
        <v>#DIV/0!</v>
      </c>
      <c r="O68" s="127" t="e">
        <v>#DIV/0!</v>
      </c>
      <c r="P68" s="71" t="e">
        <v>#DIV/0!</v>
      </c>
      <c r="Q68" s="127" t="e">
        <v>#DIV/0!</v>
      </c>
      <c r="R68" s="127" t="e">
        <v>#DIV/0!</v>
      </c>
      <c r="S68" s="127" t="e">
        <v>#DIV/0!</v>
      </c>
      <c r="T68" s="127" t="e">
        <v>#DIV/0!</v>
      </c>
      <c r="U68" s="127" t="e">
        <v>#DIV/0!</v>
      </c>
      <c r="V68" s="127" t="e">
        <v>#DIV/0!</v>
      </c>
      <c r="W68" s="127">
        <v>24.915824915824917</v>
      </c>
      <c r="X68" s="127" t="e">
        <v>#DIV/0!</v>
      </c>
      <c r="Y68" s="127" t="e">
        <v>#DIV/0!</v>
      </c>
      <c r="Z68" s="127" t="e">
        <v>#DIV/0!</v>
      </c>
      <c r="AA68" s="127" t="e">
        <v>#DIV/0!</v>
      </c>
      <c r="AB68" s="127" t="e">
        <v>#DIV/0!</v>
      </c>
      <c r="AC68" s="127" t="e">
        <v>#DIV/0!</v>
      </c>
    </row>
    <row r="69" spans="1:29" x14ac:dyDescent="0.25">
      <c r="A69" s="274"/>
      <c r="B69" s="264"/>
      <c r="C69" s="122" t="s">
        <v>331</v>
      </c>
      <c r="D69" s="128" t="e">
        <v>#DIV/0!</v>
      </c>
      <c r="E69" s="128" t="e">
        <v>#DIV/0!</v>
      </c>
      <c r="F69" s="128" t="e">
        <v>#DIV/0!</v>
      </c>
      <c r="G69" s="128" t="e">
        <v>#DIV/0!</v>
      </c>
      <c r="H69" s="74" t="e">
        <v>#DIV/0!</v>
      </c>
      <c r="I69" s="128" t="e">
        <v>#DIV/0!</v>
      </c>
      <c r="J69" s="128" t="e">
        <v>#DIV/0!</v>
      </c>
      <c r="K69" s="128" t="e">
        <v>#DIV/0!</v>
      </c>
      <c r="L69" s="128" t="e">
        <v>#DIV/0!</v>
      </c>
      <c r="M69" s="128" t="e">
        <v>#DIV/0!</v>
      </c>
      <c r="N69" s="128" t="e">
        <v>#DIV/0!</v>
      </c>
      <c r="O69" s="128" t="e">
        <v>#DIV/0!</v>
      </c>
      <c r="P69" s="74" t="e">
        <v>#DIV/0!</v>
      </c>
      <c r="Q69" s="128" t="e">
        <v>#DIV/0!</v>
      </c>
      <c r="R69" s="128" t="e">
        <v>#DIV/0!</v>
      </c>
      <c r="S69" s="128" t="e">
        <v>#DIV/0!</v>
      </c>
      <c r="T69" s="128" t="e">
        <v>#DIV/0!</v>
      </c>
      <c r="U69" s="128" t="e">
        <v>#DIV/0!</v>
      </c>
      <c r="V69" s="128" t="e">
        <v>#DIV/0!</v>
      </c>
      <c r="W69" s="128">
        <v>26.599326599326602</v>
      </c>
      <c r="X69" s="128" t="e">
        <v>#DIV/0!</v>
      </c>
      <c r="Y69" s="128" t="e">
        <v>#DIV/0!</v>
      </c>
      <c r="Z69" s="128" t="e">
        <v>#DIV/0!</v>
      </c>
      <c r="AA69" s="128" t="e">
        <v>#DIV/0!</v>
      </c>
      <c r="AB69" s="128" t="e">
        <v>#DIV/0!</v>
      </c>
      <c r="AC69" s="128" t="e">
        <v>#DIV/0!</v>
      </c>
    </row>
    <row r="70" spans="1:29" x14ac:dyDescent="0.25">
      <c r="A70" s="274"/>
      <c r="B70" s="264"/>
      <c r="C70" s="122" t="s">
        <v>323</v>
      </c>
      <c r="D70" s="128" t="e">
        <v>#DIV/0!</v>
      </c>
      <c r="E70" s="128" t="e">
        <v>#DIV/0!</v>
      </c>
      <c r="F70" s="128" t="e">
        <v>#DIV/0!</v>
      </c>
      <c r="G70" s="128" t="e">
        <v>#DIV/0!</v>
      </c>
      <c r="H70" s="74" t="e">
        <v>#DIV/0!</v>
      </c>
      <c r="I70" s="128" t="e">
        <v>#DIV/0!</v>
      </c>
      <c r="J70" s="128" t="e">
        <v>#DIV/0!</v>
      </c>
      <c r="K70" s="128" t="e">
        <v>#DIV/0!</v>
      </c>
      <c r="L70" s="128" t="e">
        <v>#DIV/0!</v>
      </c>
      <c r="M70" s="128" t="e">
        <v>#DIV/0!</v>
      </c>
      <c r="N70" s="128" t="e">
        <v>#DIV/0!</v>
      </c>
      <c r="O70" s="128" t="e">
        <v>#DIV/0!</v>
      </c>
      <c r="P70" s="74" t="e">
        <v>#DIV/0!</v>
      </c>
      <c r="Q70" s="128" t="e">
        <v>#DIV/0!</v>
      </c>
      <c r="R70" s="128" t="e">
        <v>#DIV/0!</v>
      </c>
      <c r="S70" s="128" t="e">
        <v>#DIV/0!</v>
      </c>
      <c r="T70" s="128" t="e">
        <v>#DIV/0!</v>
      </c>
      <c r="U70" s="128" t="e">
        <v>#DIV/0!</v>
      </c>
      <c r="V70" s="128" t="e">
        <v>#DIV/0!</v>
      </c>
      <c r="W70" s="128">
        <v>11.111111111111111</v>
      </c>
      <c r="X70" s="128" t="e">
        <v>#DIV/0!</v>
      </c>
      <c r="Y70" s="128" t="e">
        <v>#DIV/0!</v>
      </c>
      <c r="Z70" s="128" t="e">
        <v>#DIV/0!</v>
      </c>
      <c r="AA70" s="128" t="e">
        <v>#DIV/0!</v>
      </c>
      <c r="AB70" s="128" t="e">
        <v>#DIV/0!</v>
      </c>
      <c r="AC70" s="128" t="e">
        <v>#DIV/0!</v>
      </c>
    </row>
    <row r="71" spans="1:29" x14ac:dyDescent="0.25">
      <c r="A71" s="274"/>
      <c r="B71" s="264"/>
      <c r="C71" s="122" t="s">
        <v>324</v>
      </c>
      <c r="D71" s="128" t="e">
        <v>#DIV/0!</v>
      </c>
      <c r="E71" s="128" t="e">
        <v>#DIV/0!</v>
      </c>
      <c r="F71" s="128" t="e">
        <v>#DIV/0!</v>
      </c>
      <c r="G71" s="128" t="e">
        <v>#DIV/0!</v>
      </c>
      <c r="H71" s="74" t="e">
        <v>#DIV/0!</v>
      </c>
      <c r="I71" s="128" t="e">
        <v>#DIV/0!</v>
      </c>
      <c r="J71" s="128" t="e">
        <v>#DIV/0!</v>
      </c>
      <c r="K71" s="128" t="e">
        <v>#DIV/0!</v>
      </c>
      <c r="L71" s="128" t="e">
        <v>#DIV/0!</v>
      </c>
      <c r="M71" s="128" t="e">
        <v>#DIV/0!</v>
      </c>
      <c r="N71" s="128" t="e">
        <v>#DIV/0!</v>
      </c>
      <c r="O71" s="128" t="e">
        <v>#DIV/0!</v>
      </c>
      <c r="P71" s="74" t="e">
        <v>#DIV/0!</v>
      </c>
      <c r="Q71" s="128" t="e">
        <v>#DIV/0!</v>
      </c>
      <c r="R71" s="128" t="e">
        <v>#DIV/0!</v>
      </c>
      <c r="S71" s="128" t="e">
        <v>#DIV/0!</v>
      </c>
      <c r="T71" s="128" t="e">
        <v>#DIV/0!</v>
      </c>
      <c r="U71" s="128" t="e">
        <v>#DIV/0!</v>
      </c>
      <c r="V71" s="128" t="e">
        <v>#DIV/0!</v>
      </c>
      <c r="W71" s="128">
        <v>10.1010101010101</v>
      </c>
      <c r="X71" s="128" t="e">
        <v>#DIV/0!</v>
      </c>
      <c r="Y71" s="128" t="e">
        <v>#DIV/0!</v>
      </c>
      <c r="Z71" s="128" t="e">
        <v>#DIV/0!</v>
      </c>
      <c r="AA71" s="128" t="e">
        <v>#DIV/0!</v>
      </c>
      <c r="AB71" s="128" t="e">
        <v>#DIV/0!</v>
      </c>
      <c r="AC71" s="128" t="e">
        <v>#DIV/0!</v>
      </c>
    </row>
    <row r="72" spans="1:29" ht="15.75" thickBot="1" x14ac:dyDescent="0.3">
      <c r="A72" s="274"/>
      <c r="B72" s="268"/>
      <c r="C72" s="122" t="s">
        <v>41</v>
      </c>
      <c r="D72" s="129" t="e">
        <v>#DIV/0!</v>
      </c>
      <c r="E72" s="129" t="e">
        <v>#DIV/0!</v>
      </c>
      <c r="F72" s="129" t="e">
        <v>#DIV/0!</v>
      </c>
      <c r="G72" s="129" t="e">
        <v>#DIV/0!</v>
      </c>
      <c r="H72" s="75" t="e">
        <v>#DIV/0!</v>
      </c>
      <c r="I72" s="129" t="e">
        <v>#DIV/0!</v>
      </c>
      <c r="J72" s="129" t="e">
        <v>#DIV/0!</v>
      </c>
      <c r="K72" s="129" t="e">
        <v>#DIV/0!</v>
      </c>
      <c r="L72" s="129" t="e">
        <v>#DIV/0!</v>
      </c>
      <c r="M72" s="129" t="e">
        <v>#DIV/0!</v>
      </c>
      <c r="N72" s="129" t="e">
        <v>#DIV/0!</v>
      </c>
      <c r="O72" s="129" t="e">
        <v>#DIV/0!</v>
      </c>
      <c r="P72" s="75" t="e">
        <v>#DIV/0!</v>
      </c>
      <c r="Q72" s="129" t="e">
        <v>#DIV/0!</v>
      </c>
      <c r="R72" s="129" t="e">
        <v>#DIV/0!</v>
      </c>
      <c r="S72" s="129" t="e">
        <v>#DIV/0!</v>
      </c>
      <c r="T72" s="129" t="e">
        <v>#DIV/0!</v>
      </c>
      <c r="U72" s="129" t="e">
        <v>#DIV/0!</v>
      </c>
      <c r="V72" s="129" t="e">
        <v>#DIV/0!</v>
      </c>
      <c r="W72" s="129">
        <v>27.27272727272727</v>
      </c>
      <c r="X72" s="129" t="e">
        <v>#DIV/0!</v>
      </c>
      <c r="Y72" s="129" t="e">
        <v>#DIV/0!</v>
      </c>
      <c r="Z72" s="129" t="e">
        <v>#DIV/0!</v>
      </c>
      <c r="AA72" s="129" t="e">
        <v>#DIV/0!</v>
      </c>
      <c r="AB72" s="129" t="e">
        <v>#DIV/0!</v>
      </c>
      <c r="AC72" s="129" t="e">
        <v>#DIV/0!</v>
      </c>
    </row>
    <row r="73" spans="1:29" x14ac:dyDescent="0.25">
      <c r="A73" s="274"/>
      <c r="B73" s="258" t="s">
        <v>510</v>
      </c>
      <c r="C73" s="121" t="s">
        <v>104</v>
      </c>
      <c r="D73" s="127">
        <v>36.206896551724135</v>
      </c>
      <c r="E73" s="127">
        <v>82.89473684210526</v>
      </c>
      <c r="F73" s="127">
        <v>11.702127659574469</v>
      </c>
      <c r="G73" s="127">
        <v>10.945273631840797</v>
      </c>
      <c r="H73" s="71">
        <v>22.222222222222221</v>
      </c>
      <c r="I73" s="127">
        <v>30.726256983240223</v>
      </c>
      <c r="J73" s="127">
        <v>13.20754716981132</v>
      </c>
      <c r="K73" s="127">
        <v>42.105263157894733</v>
      </c>
      <c r="L73" s="127">
        <v>51.813471502590666</v>
      </c>
      <c r="M73" s="127">
        <v>14.344262295081966</v>
      </c>
      <c r="N73" s="127">
        <v>38.372093023255815</v>
      </c>
      <c r="O73" s="127">
        <v>34.640522875816991</v>
      </c>
      <c r="P73" s="71">
        <v>68.085106382978722</v>
      </c>
      <c r="Q73" s="127">
        <v>47.945205479452049</v>
      </c>
      <c r="R73" s="127">
        <v>43.165467625899282</v>
      </c>
      <c r="S73" s="127">
        <v>6.6298342541436464</v>
      </c>
      <c r="T73" s="127">
        <v>29.605263157894733</v>
      </c>
      <c r="U73" s="127">
        <v>10.037878787878787</v>
      </c>
      <c r="V73" s="127">
        <v>14.893617021276595</v>
      </c>
      <c r="W73" s="127">
        <v>20.833333333333336</v>
      </c>
      <c r="X73" s="71">
        <v>32.840236686390533</v>
      </c>
      <c r="Y73" s="127">
        <v>21.071428571428573</v>
      </c>
      <c r="Z73" s="71">
        <v>8.3526682134570756</v>
      </c>
      <c r="AA73" s="127">
        <v>70.6989247311828</v>
      </c>
      <c r="AB73" s="127">
        <v>27.102803738317753</v>
      </c>
      <c r="AC73" s="127">
        <v>14.569536423841059</v>
      </c>
    </row>
    <row r="74" spans="1:29" x14ac:dyDescent="0.25">
      <c r="A74" s="274"/>
      <c r="B74" s="264"/>
      <c r="C74" s="122" t="s">
        <v>331</v>
      </c>
      <c r="D74" s="128">
        <v>24.137931034482758</v>
      </c>
      <c r="E74" s="128">
        <v>8.5526315789473681</v>
      </c>
      <c r="F74" s="128">
        <v>18.439716312056735</v>
      </c>
      <c r="G74" s="128">
        <v>26.368159203980102</v>
      </c>
      <c r="H74" s="74">
        <v>18.518518518518519</v>
      </c>
      <c r="I74" s="128">
        <v>32.402234636871505</v>
      </c>
      <c r="J74" s="128">
        <v>68.396226415094347</v>
      </c>
      <c r="K74" s="128">
        <v>34.210526315789473</v>
      </c>
      <c r="L74" s="128">
        <v>22.452504317789295</v>
      </c>
      <c r="M74" s="128">
        <v>20.081967213114755</v>
      </c>
      <c r="N74" s="128">
        <v>31.395348837209301</v>
      </c>
      <c r="O74" s="128">
        <v>21.568627450980394</v>
      </c>
      <c r="P74" s="74">
        <v>22.127659574468083</v>
      </c>
      <c r="Q74" s="128">
        <v>29.041095890410958</v>
      </c>
      <c r="R74" s="128">
        <v>18.705035971223023</v>
      </c>
      <c r="S74" s="128">
        <v>14.3646408839779</v>
      </c>
      <c r="T74" s="128">
        <v>34.210526315789473</v>
      </c>
      <c r="U74" s="128">
        <v>14.299242424242426</v>
      </c>
      <c r="V74" s="128">
        <v>31.914893617021278</v>
      </c>
      <c r="W74" s="128">
        <v>23.263888888888889</v>
      </c>
      <c r="X74" s="74">
        <v>22.189349112426036</v>
      </c>
      <c r="Y74" s="128">
        <v>18.571428571428573</v>
      </c>
      <c r="Z74" s="74">
        <v>20.765661252900234</v>
      </c>
      <c r="AA74" s="128">
        <v>14.112903225806454</v>
      </c>
      <c r="AB74" s="128">
        <v>51.401869158878498</v>
      </c>
      <c r="AC74" s="128">
        <v>41.721854304635762</v>
      </c>
    </row>
    <row r="75" spans="1:29" x14ac:dyDescent="0.25">
      <c r="A75" s="274"/>
      <c r="B75" s="264"/>
      <c r="C75" s="122" t="s">
        <v>323</v>
      </c>
      <c r="D75" s="128">
        <v>8.6206896551724146</v>
      </c>
      <c r="E75" s="128">
        <v>1.9736842105263157</v>
      </c>
      <c r="F75" s="128">
        <v>21.98581560283688</v>
      </c>
      <c r="G75" s="128">
        <v>13.930348258706468</v>
      </c>
      <c r="H75" s="74">
        <v>9.2592592592592595</v>
      </c>
      <c r="I75" s="128">
        <v>12.290502793296088</v>
      </c>
      <c r="J75" s="128">
        <v>8.9622641509433958</v>
      </c>
      <c r="K75" s="128">
        <v>7.8947368421052628</v>
      </c>
      <c r="L75" s="128">
        <v>6.5630397236614861</v>
      </c>
      <c r="M75" s="128">
        <v>23.360655737704921</v>
      </c>
      <c r="N75" s="128">
        <v>11.046511627906977</v>
      </c>
      <c r="O75" s="128">
        <v>5.8823529411764701</v>
      </c>
      <c r="P75" s="74">
        <v>3.8297872340425529</v>
      </c>
      <c r="Q75" s="128">
        <v>2.7397260273972601</v>
      </c>
      <c r="R75" s="128">
        <v>13.669064748201439</v>
      </c>
      <c r="S75" s="128">
        <v>16.850828729281769</v>
      </c>
      <c r="T75" s="128">
        <v>13.815789473684212</v>
      </c>
      <c r="U75" s="128">
        <v>24.337121212121211</v>
      </c>
      <c r="V75" s="128">
        <v>13.297872340425531</v>
      </c>
      <c r="W75" s="128">
        <v>11.111111111111111</v>
      </c>
      <c r="X75" s="74">
        <v>13.609467455621301</v>
      </c>
      <c r="Y75" s="128">
        <v>13.928571428571429</v>
      </c>
      <c r="Z75" s="74">
        <v>21.69373549883991</v>
      </c>
      <c r="AA75" s="128">
        <v>4.56989247311828</v>
      </c>
      <c r="AB75" s="128">
        <v>4.6728971962616823</v>
      </c>
      <c r="AC75" s="128">
        <v>31.788079470198678</v>
      </c>
    </row>
    <row r="76" spans="1:29" x14ac:dyDescent="0.25">
      <c r="A76" s="274"/>
      <c r="B76" s="264"/>
      <c r="C76" s="122" t="s">
        <v>324</v>
      </c>
      <c r="D76" s="128">
        <v>3.4482758620689653</v>
      </c>
      <c r="E76" s="128">
        <v>0</v>
      </c>
      <c r="F76" s="128">
        <v>15.957446808510639</v>
      </c>
      <c r="G76" s="128">
        <v>11.442786069651742</v>
      </c>
      <c r="H76" s="74">
        <v>11.111111111111111</v>
      </c>
      <c r="I76" s="128">
        <v>7.2625698324022352</v>
      </c>
      <c r="J76" s="128">
        <v>2.358490566037736</v>
      </c>
      <c r="K76" s="128">
        <v>0.6578947368421052</v>
      </c>
      <c r="L76" s="128">
        <v>2.7633851468048358</v>
      </c>
      <c r="M76" s="128">
        <v>9.8360655737704921</v>
      </c>
      <c r="N76" s="128">
        <v>6.395348837209303</v>
      </c>
      <c r="O76" s="128">
        <v>3.2679738562091507</v>
      </c>
      <c r="P76" s="74">
        <v>0.85106382978723405</v>
      </c>
      <c r="Q76" s="128">
        <v>2.7397260273972601</v>
      </c>
      <c r="R76" s="128">
        <v>5.0359712230215825</v>
      </c>
      <c r="S76" s="128">
        <v>8.0110497237569067</v>
      </c>
      <c r="T76" s="128">
        <v>6.5789473684210522</v>
      </c>
      <c r="U76" s="128">
        <v>11.647727272727272</v>
      </c>
      <c r="V76" s="128">
        <v>9.0425531914893629</v>
      </c>
      <c r="W76" s="128">
        <v>7.9861111111111107</v>
      </c>
      <c r="X76" s="74">
        <v>4.4378698224852071</v>
      </c>
      <c r="Y76" s="128">
        <v>5.3571428571428568</v>
      </c>
      <c r="Z76" s="74">
        <v>9.1647331786542932</v>
      </c>
      <c r="AA76" s="128">
        <v>3.5618279569892475</v>
      </c>
      <c r="AB76" s="128">
        <v>2.8037383177570092</v>
      </c>
      <c r="AC76" s="128">
        <v>3.9735099337748347</v>
      </c>
    </row>
    <row r="77" spans="1:29" ht="15.75" thickBot="1" x14ac:dyDescent="0.3">
      <c r="A77" s="274"/>
      <c r="B77" s="268"/>
      <c r="C77" s="122" t="s">
        <v>41</v>
      </c>
      <c r="D77" s="129">
        <v>27.586206896551722</v>
      </c>
      <c r="E77" s="129">
        <v>6.5789473684210522</v>
      </c>
      <c r="F77" s="129">
        <v>31.914893617021278</v>
      </c>
      <c r="G77" s="129">
        <v>37.313432835820898</v>
      </c>
      <c r="H77" s="75">
        <v>38.888888888888893</v>
      </c>
      <c r="I77" s="129">
        <v>17.318435754189945</v>
      </c>
      <c r="J77" s="129">
        <v>7.0754716981132075</v>
      </c>
      <c r="K77" s="129">
        <v>15.131578947368421</v>
      </c>
      <c r="L77" s="129">
        <v>16.407599309153714</v>
      </c>
      <c r="M77" s="129">
        <v>32.377049180327873</v>
      </c>
      <c r="N77" s="129">
        <v>12.790697674418606</v>
      </c>
      <c r="O77" s="129">
        <v>34.640522875816991</v>
      </c>
      <c r="P77" s="75">
        <v>5.1063829787234036</v>
      </c>
      <c r="Q77" s="129">
        <v>17.534246575342465</v>
      </c>
      <c r="R77" s="129">
        <v>19.424460431654676</v>
      </c>
      <c r="S77" s="129">
        <v>54.143646408839771</v>
      </c>
      <c r="T77" s="129">
        <v>15.789473684210526</v>
      </c>
      <c r="U77" s="129">
        <v>39.678030303030305</v>
      </c>
      <c r="V77" s="129">
        <v>30.851063829787233</v>
      </c>
      <c r="W77" s="129">
        <v>36.805555555555557</v>
      </c>
      <c r="X77" s="75">
        <v>26.923076923076923</v>
      </c>
      <c r="Y77" s="129">
        <v>41.071428571428569</v>
      </c>
      <c r="Z77" s="75">
        <v>40.023201856148496</v>
      </c>
      <c r="AA77" s="129">
        <v>7.0564516129032269</v>
      </c>
      <c r="AB77" s="129">
        <v>14.018691588785046</v>
      </c>
      <c r="AC77" s="129">
        <v>7.9470198675496695</v>
      </c>
    </row>
    <row r="78" spans="1:29" x14ac:dyDescent="0.25">
      <c r="A78" s="274"/>
      <c r="B78" s="258" t="s">
        <v>511</v>
      </c>
      <c r="C78" s="121" t="s">
        <v>104</v>
      </c>
      <c r="D78" s="127" t="e">
        <v>#DIV/0!</v>
      </c>
      <c r="E78" s="127" t="e">
        <v>#DIV/0!</v>
      </c>
      <c r="F78" s="127" t="e">
        <v>#DIV/0!</v>
      </c>
      <c r="G78" s="127" t="e">
        <v>#DIV/0!</v>
      </c>
      <c r="H78" s="71" t="e">
        <v>#DIV/0!</v>
      </c>
      <c r="I78" s="127" t="e">
        <v>#DIV/0!</v>
      </c>
      <c r="J78" s="127" t="e">
        <v>#DIV/0!</v>
      </c>
      <c r="K78" s="127" t="e">
        <v>#DIV/0!</v>
      </c>
      <c r="L78" s="127" t="e">
        <v>#DIV/0!</v>
      </c>
      <c r="M78" s="127" t="e">
        <v>#DIV/0!</v>
      </c>
      <c r="N78" s="127" t="e">
        <v>#DIV/0!</v>
      </c>
      <c r="O78" s="127" t="e">
        <v>#DIV/0!</v>
      </c>
      <c r="P78" s="71" t="e">
        <v>#DIV/0!</v>
      </c>
      <c r="Q78" s="127" t="e">
        <v>#DIV/0!</v>
      </c>
      <c r="R78" s="127" t="e">
        <v>#DIV/0!</v>
      </c>
      <c r="S78" s="127" t="e">
        <v>#DIV/0!</v>
      </c>
      <c r="T78" s="127" t="e">
        <v>#DIV/0!</v>
      </c>
      <c r="U78" s="127" t="e">
        <v>#DIV/0!</v>
      </c>
      <c r="V78" s="127" t="e">
        <v>#DIV/0!</v>
      </c>
      <c r="W78" s="127" t="e">
        <v>#DIV/0!</v>
      </c>
      <c r="X78" s="71" t="e">
        <v>#DIV/0!</v>
      </c>
      <c r="Y78" s="127">
        <v>22.222222222222221</v>
      </c>
      <c r="Z78" s="71" t="e">
        <v>#DIV/0!</v>
      </c>
      <c r="AA78" s="127" t="e">
        <v>#DIV/0!</v>
      </c>
      <c r="AB78" s="127" t="e">
        <v>#DIV/0!</v>
      </c>
      <c r="AC78" s="127" t="e">
        <v>#DIV/0!</v>
      </c>
    </row>
    <row r="79" spans="1:29" x14ac:dyDescent="0.25">
      <c r="A79" s="274"/>
      <c r="B79" s="264"/>
      <c r="C79" s="122" t="s">
        <v>331</v>
      </c>
      <c r="D79" s="128" t="e">
        <v>#DIV/0!</v>
      </c>
      <c r="E79" s="128" t="e">
        <v>#DIV/0!</v>
      </c>
      <c r="F79" s="128" t="e">
        <v>#DIV/0!</v>
      </c>
      <c r="G79" s="128" t="e">
        <v>#DIV/0!</v>
      </c>
      <c r="H79" s="74" t="e">
        <v>#DIV/0!</v>
      </c>
      <c r="I79" s="128" t="e">
        <v>#DIV/0!</v>
      </c>
      <c r="J79" s="128" t="e">
        <v>#DIV/0!</v>
      </c>
      <c r="K79" s="128" t="e">
        <v>#DIV/0!</v>
      </c>
      <c r="L79" s="128" t="e">
        <v>#DIV/0!</v>
      </c>
      <c r="M79" s="128" t="e">
        <v>#DIV/0!</v>
      </c>
      <c r="N79" s="128" t="e">
        <v>#DIV/0!</v>
      </c>
      <c r="O79" s="128" t="e">
        <v>#DIV/0!</v>
      </c>
      <c r="P79" s="74" t="e">
        <v>#DIV/0!</v>
      </c>
      <c r="Q79" s="128" t="e">
        <v>#DIV/0!</v>
      </c>
      <c r="R79" s="128" t="e">
        <v>#DIV/0!</v>
      </c>
      <c r="S79" s="128" t="e">
        <v>#DIV/0!</v>
      </c>
      <c r="T79" s="128" t="e">
        <v>#DIV/0!</v>
      </c>
      <c r="U79" s="128" t="e">
        <v>#DIV/0!</v>
      </c>
      <c r="V79" s="128" t="e">
        <v>#DIV/0!</v>
      </c>
      <c r="W79" s="128" t="e">
        <v>#DIV/0!</v>
      </c>
      <c r="X79" s="74" t="e">
        <v>#DIV/0!</v>
      </c>
      <c r="Y79" s="128">
        <v>24.579124579124578</v>
      </c>
      <c r="Z79" s="74" t="e">
        <v>#DIV/0!</v>
      </c>
      <c r="AA79" s="128" t="e">
        <v>#DIV/0!</v>
      </c>
      <c r="AB79" s="128" t="e">
        <v>#DIV/0!</v>
      </c>
      <c r="AC79" s="128" t="e">
        <v>#DIV/0!</v>
      </c>
    </row>
    <row r="80" spans="1:29" x14ac:dyDescent="0.25">
      <c r="A80" s="274"/>
      <c r="B80" s="264"/>
      <c r="C80" s="122" t="s">
        <v>323</v>
      </c>
      <c r="D80" s="128" t="e">
        <v>#DIV/0!</v>
      </c>
      <c r="E80" s="128" t="e">
        <v>#DIV/0!</v>
      </c>
      <c r="F80" s="128" t="e">
        <v>#DIV/0!</v>
      </c>
      <c r="G80" s="128" t="e">
        <v>#DIV/0!</v>
      </c>
      <c r="H80" s="74" t="e">
        <v>#DIV/0!</v>
      </c>
      <c r="I80" s="128" t="e">
        <v>#DIV/0!</v>
      </c>
      <c r="J80" s="128" t="e">
        <v>#DIV/0!</v>
      </c>
      <c r="K80" s="128" t="e">
        <v>#DIV/0!</v>
      </c>
      <c r="L80" s="128" t="e">
        <v>#DIV/0!</v>
      </c>
      <c r="M80" s="128" t="e">
        <v>#DIV/0!</v>
      </c>
      <c r="N80" s="128" t="e">
        <v>#DIV/0!</v>
      </c>
      <c r="O80" s="128" t="e">
        <v>#DIV/0!</v>
      </c>
      <c r="P80" s="74" t="e">
        <v>#DIV/0!</v>
      </c>
      <c r="Q80" s="128" t="e">
        <v>#DIV/0!</v>
      </c>
      <c r="R80" s="128" t="e">
        <v>#DIV/0!</v>
      </c>
      <c r="S80" s="128" t="e">
        <v>#DIV/0!</v>
      </c>
      <c r="T80" s="128" t="e">
        <v>#DIV/0!</v>
      </c>
      <c r="U80" s="128" t="e">
        <v>#DIV/0!</v>
      </c>
      <c r="V80" s="128" t="e">
        <v>#DIV/0!</v>
      </c>
      <c r="W80" s="128" t="e">
        <v>#DIV/0!</v>
      </c>
      <c r="X80" s="74" t="e">
        <v>#DIV/0!</v>
      </c>
      <c r="Y80" s="128">
        <v>16.498316498316498</v>
      </c>
      <c r="Z80" s="74" t="e">
        <v>#DIV/0!</v>
      </c>
      <c r="AA80" s="128" t="e">
        <v>#DIV/0!</v>
      </c>
      <c r="AB80" s="128" t="e">
        <v>#DIV/0!</v>
      </c>
      <c r="AC80" s="128" t="e">
        <v>#DIV/0!</v>
      </c>
    </row>
    <row r="81" spans="1:29" x14ac:dyDescent="0.25">
      <c r="A81" s="274"/>
      <c r="B81" s="264"/>
      <c r="C81" s="122" t="s">
        <v>324</v>
      </c>
      <c r="D81" s="128" t="e">
        <v>#DIV/0!</v>
      </c>
      <c r="E81" s="128" t="e">
        <v>#DIV/0!</v>
      </c>
      <c r="F81" s="128" t="e">
        <v>#DIV/0!</v>
      </c>
      <c r="G81" s="128" t="e">
        <v>#DIV/0!</v>
      </c>
      <c r="H81" s="74" t="e">
        <v>#DIV/0!</v>
      </c>
      <c r="I81" s="128" t="e">
        <v>#DIV/0!</v>
      </c>
      <c r="J81" s="128" t="e">
        <v>#DIV/0!</v>
      </c>
      <c r="K81" s="128" t="e">
        <v>#DIV/0!</v>
      </c>
      <c r="L81" s="128" t="e">
        <v>#DIV/0!</v>
      </c>
      <c r="M81" s="128" t="e">
        <v>#DIV/0!</v>
      </c>
      <c r="N81" s="128" t="e">
        <v>#DIV/0!</v>
      </c>
      <c r="O81" s="128" t="e">
        <v>#DIV/0!</v>
      </c>
      <c r="P81" s="74" t="e">
        <v>#DIV/0!</v>
      </c>
      <c r="Q81" s="128" t="e">
        <v>#DIV/0!</v>
      </c>
      <c r="R81" s="128" t="e">
        <v>#DIV/0!</v>
      </c>
      <c r="S81" s="128" t="e">
        <v>#DIV/0!</v>
      </c>
      <c r="T81" s="128" t="e">
        <v>#DIV/0!</v>
      </c>
      <c r="U81" s="128" t="e">
        <v>#DIV/0!</v>
      </c>
      <c r="V81" s="128" t="e">
        <v>#DIV/0!</v>
      </c>
      <c r="W81" s="128" t="e">
        <v>#DIV/0!</v>
      </c>
      <c r="X81" s="74" t="e">
        <v>#DIV/0!</v>
      </c>
      <c r="Y81" s="128">
        <v>9.0909090909090917</v>
      </c>
      <c r="Z81" s="74" t="e">
        <v>#DIV/0!</v>
      </c>
      <c r="AA81" s="128" t="e">
        <v>#DIV/0!</v>
      </c>
      <c r="AB81" s="128" t="e">
        <v>#DIV/0!</v>
      </c>
      <c r="AC81" s="128" t="e">
        <v>#DIV/0!</v>
      </c>
    </row>
    <row r="82" spans="1:29" ht="15.75" thickBot="1" x14ac:dyDescent="0.3">
      <c r="A82" s="274"/>
      <c r="B82" s="268"/>
      <c r="C82" s="122" t="s">
        <v>41</v>
      </c>
      <c r="D82" s="129" t="e">
        <v>#DIV/0!</v>
      </c>
      <c r="E82" s="129" t="e">
        <v>#DIV/0!</v>
      </c>
      <c r="F82" s="129" t="e">
        <v>#DIV/0!</v>
      </c>
      <c r="G82" s="129" t="e">
        <v>#DIV/0!</v>
      </c>
      <c r="H82" s="75" t="e">
        <v>#DIV/0!</v>
      </c>
      <c r="I82" s="129" t="e">
        <v>#DIV/0!</v>
      </c>
      <c r="J82" s="129" t="e">
        <v>#DIV/0!</v>
      </c>
      <c r="K82" s="129" t="e">
        <v>#DIV/0!</v>
      </c>
      <c r="L82" s="129" t="e">
        <v>#DIV/0!</v>
      </c>
      <c r="M82" s="129" t="e">
        <v>#DIV/0!</v>
      </c>
      <c r="N82" s="129" t="e">
        <v>#DIV/0!</v>
      </c>
      <c r="O82" s="129" t="e">
        <v>#DIV/0!</v>
      </c>
      <c r="P82" s="75" t="e">
        <v>#DIV/0!</v>
      </c>
      <c r="Q82" s="129" t="e">
        <v>#DIV/0!</v>
      </c>
      <c r="R82" s="129" t="e">
        <v>#DIV/0!</v>
      </c>
      <c r="S82" s="129" t="e">
        <v>#DIV/0!</v>
      </c>
      <c r="T82" s="129" t="e">
        <v>#DIV/0!</v>
      </c>
      <c r="U82" s="129" t="e">
        <v>#DIV/0!</v>
      </c>
      <c r="V82" s="129" t="e">
        <v>#DIV/0!</v>
      </c>
      <c r="W82" s="129" t="e">
        <v>#DIV/0!</v>
      </c>
      <c r="X82" s="75" t="e">
        <v>#DIV/0!</v>
      </c>
      <c r="Y82" s="129">
        <v>27.609427609427613</v>
      </c>
      <c r="Z82" s="75" t="e">
        <v>#DIV/0!</v>
      </c>
      <c r="AA82" s="129" t="e">
        <v>#DIV/0!</v>
      </c>
      <c r="AB82" s="129" t="e">
        <v>#DIV/0!</v>
      </c>
      <c r="AC82" s="129" t="e">
        <v>#DIV/0!</v>
      </c>
    </row>
    <row r="83" spans="1:29" x14ac:dyDescent="0.25">
      <c r="A83" s="274"/>
      <c r="B83" s="258" t="s">
        <v>512</v>
      </c>
      <c r="C83" s="121" t="s">
        <v>104</v>
      </c>
      <c r="D83" s="127" t="e">
        <v>#DIV/0!</v>
      </c>
      <c r="E83" s="127" t="e">
        <v>#DIV/0!</v>
      </c>
      <c r="F83" s="127" t="e">
        <v>#DIV/0!</v>
      </c>
      <c r="G83" s="127" t="e">
        <v>#DIV/0!</v>
      </c>
      <c r="H83" s="71" t="e">
        <v>#DIV/0!</v>
      </c>
      <c r="I83" s="127" t="e">
        <v>#DIV/0!</v>
      </c>
      <c r="J83" s="127">
        <v>11.442786069651742</v>
      </c>
      <c r="K83" s="127" t="e">
        <v>#DIV/0!</v>
      </c>
      <c r="L83" s="127" t="e">
        <v>#DIV/0!</v>
      </c>
      <c r="M83" s="127" t="e">
        <v>#DIV/0!</v>
      </c>
      <c r="N83" s="127" t="e">
        <v>#DIV/0!</v>
      </c>
      <c r="O83" s="127" t="e">
        <v>#DIV/0!</v>
      </c>
      <c r="P83" s="71" t="e">
        <v>#DIV/0!</v>
      </c>
      <c r="Q83" s="127" t="e">
        <v>#DIV/0!</v>
      </c>
      <c r="R83" s="127" t="e">
        <v>#DIV/0!</v>
      </c>
      <c r="S83" s="127" t="e">
        <v>#DIV/0!</v>
      </c>
      <c r="T83" s="127" t="e">
        <v>#DIV/0!</v>
      </c>
      <c r="U83" s="127" t="e">
        <v>#DIV/0!</v>
      </c>
      <c r="V83" s="127" t="e">
        <v>#DIV/0!</v>
      </c>
      <c r="W83" s="127" t="e">
        <v>#DIV/0!</v>
      </c>
      <c r="X83" s="71" t="e">
        <v>#DIV/0!</v>
      </c>
      <c r="Y83" s="127" t="e">
        <v>#DIV/0!</v>
      </c>
      <c r="Z83" s="71" t="e">
        <v>#DIV/0!</v>
      </c>
      <c r="AA83" s="127" t="e">
        <v>#DIV/0!</v>
      </c>
      <c r="AB83" s="127" t="e">
        <v>#DIV/0!</v>
      </c>
      <c r="AC83" s="127" t="e">
        <v>#DIV/0!</v>
      </c>
    </row>
    <row r="84" spans="1:29" x14ac:dyDescent="0.25">
      <c r="A84" s="274"/>
      <c r="B84" s="264"/>
      <c r="C84" s="122" t="s">
        <v>331</v>
      </c>
      <c r="D84" s="128" t="e">
        <v>#DIV/0!</v>
      </c>
      <c r="E84" s="128" t="e">
        <v>#DIV/0!</v>
      </c>
      <c r="F84" s="128" t="e">
        <v>#DIV/0!</v>
      </c>
      <c r="G84" s="128" t="e">
        <v>#DIV/0!</v>
      </c>
      <c r="H84" s="74" t="e">
        <v>#DIV/0!</v>
      </c>
      <c r="I84" s="128" t="e">
        <v>#DIV/0!</v>
      </c>
      <c r="J84" s="128">
        <v>58.208955223880601</v>
      </c>
      <c r="K84" s="128" t="e">
        <v>#DIV/0!</v>
      </c>
      <c r="L84" s="128" t="e">
        <v>#DIV/0!</v>
      </c>
      <c r="M84" s="128" t="e">
        <v>#DIV/0!</v>
      </c>
      <c r="N84" s="128" t="e">
        <v>#DIV/0!</v>
      </c>
      <c r="O84" s="128" t="e">
        <v>#DIV/0!</v>
      </c>
      <c r="P84" s="74" t="e">
        <v>#DIV/0!</v>
      </c>
      <c r="Q84" s="128" t="e">
        <v>#DIV/0!</v>
      </c>
      <c r="R84" s="128" t="e">
        <v>#DIV/0!</v>
      </c>
      <c r="S84" s="128" t="e">
        <v>#DIV/0!</v>
      </c>
      <c r="T84" s="128" t="e">
        <v>#DIV/0!</v>
      </c>
      <c r="U84" s="128" t="e">
        <v>#DIV/0!</v>
      </c>
      <c r="V84" s="128" t="e">
        <v>#DIV/0!</v>
      </c>
      <c r="W84" s="128" t="e">
        <v>#DIV/0!</v>
      </c>
      <c r="X84" s="74" t="e">
        <v>#DIV/0!</v>
      </c>
      <c r="Y84" s="128" t="e">
        <v>#DIV/0!</v>
      </c>
      <c r="Z84" s="74" t="e">
        <v>#DIV/0!</v>
      </c>
      <c r="AA84" s="128" t="e">
        <v>#DIV/0!</v>
      </c>
      <c r="AB84" s="128" t="e">
        <v>#DIV/0!</v>
      </c>
      <c r="AC84" s="128" t="e">
        <v>#DIV/0!</v>
      </c>
    </row>
    <row r="85" spans="1:29" x14ac:dyDescent="0.25">
      <c r="A85" s="274"/>
      <c r="B85" s="264"/>
      <c r="C85" s="122" t="s">
        <v>323</v>
      </c>
      <c r="D85" s="128" t="e">
        <v>#DIV/0!</v>
      </c>
      <c r="E85" s="128" t="e">
        <v>#DIV/0!</v>
      </c>
      <c r="F85" s="128" t="e">
        <v>#DIV/0!</v>
      </c>
      <c r="G85" s="128" t="e">
        <v>#DIV/0!</v>
      </c>
      <c r="H85" s="74" t="e">
        <v>#DIV/0!</v>
      </c>
      <c r="I85" s="128" t="e">
        <v>#DIV/0!</v>
      </c>
      <c r="J85" s="128">
        <v>9.4527363184079594</v>
      </c>
      <c r="K85" s="128" t="e">
        <v>#DIV/0!</v>
      </c>
      <c r="L85" s="128" t="e">
        <v>#DIV/0!</v>
      </c>
      <c r="M85" s="128" t="e">
        <v>#DIV/0!</v>
      </c>
      <c r="N85" s="128" t="e">
        <v>#DIV/0!</v>
      </c>
      <c r="O85" s="128" t="e">
        <v>#DIV/0!</v>
      </c>
      <c r="P85" s="74" t="e">
        <v>#DIV/0!</v>
      </c>
      <c r="Q85" s="128" t="e">
        <v>#DIV/0!</v>
      </c>
      <c r="R85" s="128" t="e">
        <v>#DIV/0!</v>
      </c>
      <c r="S85" s="128" t="e">
        <v>#DIV/0!</v>
      </c>
      <c r="T85" s="128" t="e">
        <v>#DIV/0!</v>
      </c>
      <c r="U85" s="128" t="e">
        <v>#DIV/0!</v>
      </c>
      <c r="V85" s="128" t="e">
        <v>#DIV/0!</v>
      </c>
      <c r="W85" s="128" t="e">
        <v>#DIV/0!</v>
      </c>
      <c r="X85" s="74" t="e">
        <v>#DIV/0!</v>
      </c>
      <c r="Y85" s="128" t="e">
        <v>#DIV/0!</v>
      </c>
      <c r="Z85" s="74" t="e">
        <v>#DIV/0!</v>
      </c>
      <c r="AA85" s="128" t="e">
        <v>#DIV/0!</v>
      </c>
      <c r="AB85" s="128" t="e">
        <v>#DIV/0!</v>
      </c>
      <c r="AC85" s="128" t="e">
        <v>#DIV/0!</v>
      </c>
    </row>
    <row r="86" spans="1:29" x14ac:dyDescent="0.25">
      <c r="A86" s="274"/>
      <c r="B86" s="264"/>
      <c r="C86" s="122" t="s">
        <v>324</v>
      </c>
      <c r="D86" s="128" t="e">
        <v>#DIV/0!</v>
      </c>
      <c r="E86" s="128" t="e">
        <v>#DIV/0!</v>
      </c>
      <c r="F86" s="128" t="e">
        <v>#DIV/0!</v>
      </c>
      <c r="G86" s="128" t="e">
        <v>#DIV/0!</v>
      </c>
      <c r="H86" s="74" t="e">
        <v>#DIV/0!</v>
      </c>
      <c r="I86" s="128" t="e">
        <v>#DIV/0!</v>
      </c>
      <c r="J86" s="128">
        <v>2.4875621890547266</v>
      </c>
      <c r="K86" s="128" t="e">
        <v>#DIV/0!</v>
      </c>
      <c r="L86" s="128" t="e">
        <v>#DIV/0!</v>
      </c>
      <c r="M86" s="128" t="e">
        <v>#DIV/0!</v>
      </c>
      <c r="N86" s="128" t="e">
        <v>#DIV/0!</v>
      </c>
      <c r="O86" s="128" t="e">
        <v>#DIV/0!</v>
      </c>
      <c r="P86" s="74" t="e">
        <v>#DIV/0!</v>
      </c>
      <c r="Q86" s="128" t="e">
        <v>#DIV/0!</v>
      </c>
      <c r="R86" s="128" t="e">
        <v>#DIV/0!</v>
      </c>
      <c r="S86" s="128" t="e">
        <v>#DIV/0!</v>
      </c>
      <c r="T86" s="128" t="e">
        <v>#DIV/0!</v>
      </c>
      <c r="U86" s="128" t="e">
        <v>#DIV/0!</v>
      </c>
      <c r="V86" s="128" t="e">
        <v>#DIV/0!</v>
      </c>
      <c r="W86" s="128" t="e">
        <v>#DIV/0!</v>
      </c>
      <c r="X86" s="74" t="e">
        <v>#DIV/0!</v>
      </c>
      <c r="Y86" s="128" t="e">
        <v>#DIV/0!</v>
      </c>
      <c r="Z86" s="74" t="e">
        <v>#DIV/0!</v>
      </c>
      <c r="AA86" s="128" t="e">
        <v>#DIV/0!</v>
      </c>
      <c r="AB86" s="128" t="e">
        <v>#DIV/0!</v>
      </c>
      <c r="AC86" s="128" t="e">
        <v>#DIV/0!</v>
      </c>
    </row>
    <row r="87" spans="1:29" ht="15.75" thickBot="1" x14ac:dyDescent="0.3">
      <c r="A87" s="274"/>
      <c r="B87" s="268"/>
      <c r="C87" s="122" t="s">
        <v>41</v>
      </c>
      <c r="D87" s="129" t="e">
        <v>#DIV/0!</v>
      </c>
      <c r="E87" s="129" t="e">
        <v>#DIV/0!</v>
      </c>
      <c r="F87" s="129" t="e">
        <v>#DIV/0!</v>
      </c>
      <c r="G87" s="129" t="e">
        <v>#DIV/0!</v>
      </c>
      <c r="H87" s="75" t="e">
        <v>#DIV/0!</v>
      </c>
      <c r="I87" s="129" t="e">
        <v>#DIV/0!</v>
      </c>
      <c r="J87" s="129">
        <v>18.407960199004975</v>
      </c>
      <c r="K87" s="129" t="e">
        <v>#DIV/0!</v>
      </c>
      <c r="L87" s="129" t="e">
        <v>#DIV/0!</v>
      </c>
      <c r="M87" s="129" t="e">
        <v>#DIV/0!</v>
      </c>
      <c r="N87" s="129" t="e">
        <v>#DIV/0!</v>
      </c>
      <c r="O87" s="129" t="e">
        <v>#DIV/0!</v>
      </c>
      <c r="P87" s="75" t="e">
        <v>#DIV/0!</v>
      </c>
      <c r="Q87" s="129" t="e">
        <v>#DIV/0!</v>
      </c>
      <c r="R87" s="129" t="e">
        <v>#DIV/0!</v>
      </c>
      <c r="S87" s="129" t="e">
        <v>#DIV/0!</v>
      </c>
      <c r="T87" s="129" t="e">
        <v>#DIV/0!</v>
      </c>
      <c r="U87" s="129" t="e">
        <v>#DIV/0!</v>
      </c>
      <c r="V87" s="129" t="e">
        <v>#DIV/0!</v>
      </c>
      <c r="W87" s="129" t="e">
        <v>#DIV/0!</v>
      </c>
      <c r="X87" s="75" t="e">
        <v>#DIV/0!</v>
      </c>
      <c r="Y87" s="129" t="e">
        <v>#DIV/0!</v>
      </c>
      <c r="Z87" s="75" t="e">
        <v>#DIV/0!</v>
      </c>
      <c r="AA87" s="129" t="e">
        <v>#DIV/0!</v>
      </c>
      <c r="AB87" s="129" t="e">
        <v>#DIV/0!</v>
      </c>
      <c r="AC87" s="129" t="e">
        <v>#DIV/0!</v>
      </c>
    </row>
    <row r="88" spans="1:29" x14ac:dyDescent="0.25">
      <c r="A88" s="274"/>
      <c r="B88" s="258" t="s">
        <v>513</v>
      </c>
      <c r="C88" s="121" t="s">
        <v>104</v>
      </c>
      <c r="D88" s="127" t="e">
        <v>#DIV/0!</v>
      </c>
      <c r="E88" s="127" t="e">
        <v>#DIV/0!</v>
      </c>
      <c r="F88" s="127" t="e">
        <v>#DIV/0!</v>
      </c>
      <c r="G88" s="127" t="e">
        <v>#DIV/0!</v>
      </c>
      <c r="H88" s="71" t="e">
        <v>#DIV/0!</v>
      </c>
      <c r="I88" s="127" t="e">
        <v>#DIV/0!</v>
      </c>
      <c r="J88" s="127">
        <v>11.640211640211639</v>
      </c>
      <c r="K88" s="127" t="e">
        <v>#DIV/0!</v>
      </c>
      <c r="L88" s="127" t="e">
        <v>#DIV/0!</v>
      </c>
      <c r="M88" s="127" t="e">
        <v>#DIV/0!</v>
      </c>
      <c r="N88" s="127" t="e">
        <v>#DIV/0!</v>
      </c>
      <c r="O88" s="127" t="e">
        <v>#DIV/0!</v>
      </c>
      <c r="P88" s="71" t="e">
        <v>#DIV/0!</v>
      </c>
      <c r="Q88" s="127" t="e">
        <v>#DIV/0!</v>
      </c>
      <c r="R88" s="127" t="e">
        <v>#DIV/0!</v>
      </c>
      <c r="S88" s="127" t="e">
        <v>#DIV/0!</v>
      </c>
      <c r="T88" s="127" t="e">
        <v>#DIV/0!</v>
      </c>
      <c r="U88" s="127" t="e">
        <v>#DIV/0!</v>
      </c>
      <c r="V88" s="127" t="e">
        <v>#DIV/0!</v>
      </c>
      <c r="W88" s="127" t="e">
        <v>#DIV/0!</v>
      </c>
      <c r="X88" s="71" t="e">
        <v>#DIV/0!</v>
      </c>
      <c r="Y88" s="127" t="e">
        <v>#DIV/0!</v>
      </c>
      <c r="Z88" s="71" t="e">
        <v>#DIV/0!</v>
      </c>
      <c r="AA88" s="127" t="e">
        <v>#DIV/0!</v>
      </c>
      <c r="AB88" s="127" t="e">
        <v>#DIV/0!</v>
      </c>
      <c r="AC88" s="127" t="e">
        <v>#DIV/0!</v>
      </c>
    </row>
    <row r="89" spans="1:29" x14ac:dyDescent="0.25">
      <c r="A89" s="274"/>
      <c r="B89" s="264"/>
      <c r="C89" s="122" t="s">
        <v>331</v>
      </c>
      <c r="D89" s="128" t="e">
        <v>#DIV/0!</v>
      </c>
      <c r="E89" s="128" t="e">
        <v>#DIV/0!</v>
      </c>
      <c r="F89" s="128" t="e">
        <v>#DIV/0!</v>
      </c>
      <c r="G89" s="128" t="e">
        <v>#DIV/0!</v>
      </c>
      <c r="H89" s="74" t="e">
        <v>#DIV/0!</v>
      </c>
      <c r="I89" s="128" t="e">
        <v>#DIV/0!</v>
      </c>
      <c r="J89" s="128">
        <v>31.746031746031743</v>
      </c>
      <c r="K89" s="128" t="e">
        <v>#DIV/0!</v>
      </c>
      <c r="L89" s="128" t="e">
        <v>#DIV/0!</v>
      </c>
      <c r="M89" s="128" t="e">
        <v>#DIV/0!</v>
      </c>
      <c r="N89" s="128" t="e">
        <v>#DIV/0!</v>
      </c>
      <c r="O89" s="128" t="e">
        <v>#DIV/0!</v>
      </c>
      <c r="P89" s="74" t="e">
        <v>#DIV/0!</v>
      </c>
      <c r="Q89" s="128" t="e">
        <v>#DIV/0!</v>
      </c>
      <c r="R89" s="128" t="e">
        <v>#DIV/0!</v>
      </c>
      <c r="S89" s="128" t="e">
        <v>#DIV/0!</v>
      </c>
      <c r="T89" s="128" t="e">
        <v>#DIV/0!</v>
      </c>
      <c r="U89" s="128" t="e">
        <v>#DIV/0!</v>
      </c>
      <c r="V89" s="128" t="e">
        <v>#DIV/0!</v>
      </c>
      <c r="W89" s="128" t="e">
        <v>#DIV/0!</v>
      </c>
      <c r="X89" s="74" t="e">
        <v>#DIV/0!</v>
      </c>
      <c r="Y89" s="128" t="e">
        <v>#DIV/0!</v>
      </c>
      <c r="Z89" s="74" t="e">
        <v>#DIV/0!</v>
      </c>
      <c r="AA89" s="128" t="e">
        <v>#DIV/0!</v>
      </c>
      <c r="AB89" s="128" t="e">
        <v>#DIV/0!</v>
      </c>
      <c r="AC89" s="128" t="e">
        <v>#DIV/0!</v>
      </c>
    </row>
    <row r="90" spans="1:29" x14ac:dyDescent="0.25">
      <c r="A90" s="274"/>
      <c r="B90" s="264"/>
      <c r="C90" s="122" t="s">
        <v>323</v>
      </c>
      <c r="D90" s="128" t="e">
        <v>#DIV/0!</v>
      </c>
      <c r="E90" s="128" t="e">
        <v>#DIV/0!</v>
      </c>
      <c r="F90" s="128" t="e">
        <v>#DIV/0!</v>
      </c>
      <c r="G90" s="128" t="e">
        <v>#DIV/0!</v>
      </c>
      <c r="H90" s="74" t="e">
        <v>#DIV/0!</v>
      </c>
      <c r="I90" s="128" t="e">
        <v>#DIV/0!</v>
      </c>
      <c r="J90" s="128">
        <v>4.7619047619047619</v>
      </c>
      <c r="K90" s="128" t="e">
        <v>#DIV/0!</v>
      </c>
      <c r="L90" s="128" t="e">
        <v>#DIV/0!</v>
      </c>
      <c r="M90" s="128" t="e">
        <v>#DIV/0!</v>
      </c>
      <c r="N90" s="128" t="e">
        <v>#DIV/0!</v>
      </c>
      <c r="O90" s="128" t="e">
        <v>#DIV/0!</v>
      </c>
      <c r="P90" s="74" t="e">
        <v>#DIV/0!</v>
      </c>
      <c r="Q90" s="128" t="e">
        <v>#DIV/0!</v>
      </c>
      <c r="R90" s="128" t="e">
        <v>#DIV/0!</v>
      </c>
      <c r="S90" s="128" t="e">
        <v>#DIV/0!</v>
      </c>
      <c r="T90" s="128" t="e">
        <v>#DIV/0!</v>
      </c>
      <c r="U90" s="128" t="e">
        <v>#DIV/0!</v>
      </c>
      <c r="V90" s="128" t="e">
        <v>#DIV/0!</v>
      </c>
      <c r="W90" s="128" t="e">
        <v>#DIV/0!</v>
      </c>
      <c r="X90" s="74" t="e">
        <v>#DIV/0!</v>
      </c>
      <c r="Y90" s="128" t="e">
        <v>#DIV/0!</v>
      </c>
      <c r="Z90" s="74" t="e">
        <v>#DIV/0!</v>
      </c>
      <c r="AA90" s="128" t="e">
        <v>#DIV/0!</v>
      </c>
      <c r="AB90" s="128" t="e">
        <v>#DIV/0!</v>
      </c>
      <c r="AC90" s="128" t="e">
        <v>#DIV/0!</v>
      </c>
    </row>
    <row r="91" spans="1:29" x14ac:dyDescent="0.25">
      <c r="A91" s="274"/>
      <c r="B91" s="264"/>
      <c r="C91" s="122" t="s">
        <v>324</v>
      </c>
      <c r="D91" s="128" t="e">
        <v>#DIV/0!</v>
      </c>
      <c r="E91" s="128" t="e">
        <v>#DIV/0!</v>
      </c>
      <c r="F91" s="128" t="e">
        <v>#DIV/0!</v>
      </c>
      <c r="G91" s="128" t="e">
        <v>#DIV/0!</v>
      </c>
      <c r="H91" s="74" t="e">
        <v>#DIV/0!</v>
      </c>
      <c r="I91" s="128" t="e">
        <v>#DIV/0!</v>
      </c>
      <c r="J91" s="128">
        <v>1.0582010582010581</v>
      </c>
      <c r="K91" s="128" t="e">
        <v>#DIV/0!</v>
      </c>
      <c r="L91" s="128" t="e">
        <v>#DIV/0!</v>
      </c>
      <c r="M91" s="128" t="e">
        <v>#DIV/0!</v>
      </c>
      <c r="N91" s="128" t="e">
        <v>#DIV/0!</v>
      </c>
      <c r="O91" s="128" t="e">
        <v>#DIV/0!</v>
      </c>
      <c r="P91" s="74" t="e">
        <v>#DIV/0!</v>
      </c>
      <c r="Q91" s="128" t="e">
        <v>#DIV/0!</v>
      </c>
      <c r="R91" s="128" t="e">
        <v>#DIV/0!</v>
      </c>
      <c r="S91" s="128" t="e">
        <v>#DIV/0!</v>
      </c>
      <c r="T91" s="128" t="e">
        <v>#DIV/0!</v>
      </c>
      <c r="U91" s="128" t="e">
        <v>#DIV/0!</v>
      </c>
      <c r="V91" s="128" t="e">
        <v>#DIV/0!</v>
      </c>
      <c r="W91" s="128" t="e">
        <v>#DIV/0!</v>
      </c>
      <c r="X91" s="74" t="e">
        <v>#DIV/0!</v>
      </c>
      <c r="Y91" s="128" t="e">
        <v>#DIV/0!</v>
      </c>
      <c r="Z91" s="74" t="e">
        <v>#DIV/0!</v>
      </c>
      <c r="AA91" s="128" t="e">
        <v>#DIV/0!</v>
      </c>
      <c r="AB91" s="128" t="e">
        <v>#DIV/0!</v>
      </c>
      <c r="AC91" s="128" t="e">
        <v>#DIV/0!</v>
      </c>
    </row>
    <row r="92" spans="1:29" ht="15.75" thickBot="1" x14ac:dyDescent="0.3">
      <c r="A92" s="274"/>
      <c r="B92" s="268"/>
      <c r="C92" s="122" t="s">
        <v>41</v>
      </c>
      <c r="D92" s="129" t="e">
        <v>#DIV/0!</v>
      </c>
      <c r="E92" s="129" t="e">
        <v>#DIV/0!</v>
      </c>
      <c r="F92" s="129" t="e">
        <v>#DIV/0!</v>
      </c>
      <c r="G92" s="129" t="e">
        <v>#DIV/0!</v>
      </c>
      <c r="H92" s="75" t="e">
        <v>#DIV/0!</v>
      </c>
      <c r="I92" s="129" t="e">
        <v>#DIV/0!</v>
      </c>
      <c r="J92" s="129">
        <v>50.793650793650791</v>
      </c>
      <c r="K92" s="129" t="e">
        <v>#DIV/0!</v>
      </c>
      <c r="L92" s="129" t="e">
        <v>#DIV/0!</v>
      </c>
      <c r="M92" s="129" t="e">
        <v>#DIV/0!</v>
      </c>
      <c r="N92" s="129" t="e">
        <v>#DIV/0!</v>
      </c>
      <c r="O92" s="129" t="e">
        <v>#DIV/0!</v>
      </c>
      <c r="P92" s="75" t="e">
        <v>#DIV/0!</v>
      </c>
      <c r="Q92" s="129" t="e">
        <v>#DIV/0!</v>
      </c>
      <c r="R92" s="129" t="e">
        <v>#DIV/0!</v>
      </c>
      <c r="S92" s="129" t="e">
        <v>#DIV/0!</v>
      </c>
      <c r="T92" s="129" t="e">
        <v>#DIV/0!</v>
      </c>
      <c r="U92" s="129" t="e">
        <v>#DIV/0!</v>
      </c>
      <c r="V92" s="129" t="e">
        <v>#DIV/0!</v>
      </c>
      <c r="W92" s="129" t="e">
        <v>#DIV/0!</v>
      </c>
      <c r="X92" s="75" t="e">
        <v>#DIV/0!</v>
      </c>
      <c r="Y92" s="129" t="e">
        <v>#DIV/0!</v>
      </c>
      <c r="Z92" s="75" t="e">
        <v>#DIV/0!</v>
      </c>
      <c r="AA92" s="129" t="e">
        <v>#DIV/0!</v>
      </c>
      <c r="AB92" s="129" t="e">
        <v>#DIV/0!</v>
      </c>
      <c r="AC92" s="129" t="e">
        <v>#DIV/0!</v>
      </c>
    </row>
    <row r="93" spans="1:29" x14ac:dyDescent="0.25">
      <c r="A93" s="274"/>
      <c r="B93" s="258" t="s">
        <v>514</v>
      </c>
      <c r="C93" s="121" t="s">
        <v>104</v>
      </c>
      <c r="D93" s="127" t="e">
        <v>#DIV/0!</v>
      </c>
      <c r="E93" s="127" t="e">
        <v>#DIV/0!</v>
      </c>
      <c r="F93" s="127" t="e">
        <v>#DIV/0!</v>
      </c>
      <c r="G93" s="127" t="e">
        <v>#DIV/0!</v>
      </c>
      <c r="H93" s="71" t="e">
        <v>#DIV/0!</v>
      </c>
      <c r="I93" s="127" t="e">
        <v>#DIV/0!</v>
      </c>
      <c r="J93" s="127" t="e">
        <v>#DIV/0!</v>
      </c>
      <c r="K93" s="127" t="e">
        <v>#DIV/0!</v>
      </c>
      <c r="L93" s="127" t="e">
        <v>#DIV/0!</v>
      </c>
      <c r="M93" s="127" t="e">
        <v>#DIV/0!</v>
      </c>
      <c r="N93" s="127" t="e">
        <v>#DIV/0!</v>
      </c>
      <c r="O93" s="127" t="e">
        <v>#DIV/0!</v>
      </c>
      <c r="P93" s="71" t="e">
        <v>#DIV/0!</v>
      </c>
      <c r="Q93" s="127" t="e">
        <v>#DIV/0!</v>
      </c>
      <c r="R93" s="127" t="e">
        <v>#DIV/0!</v>
      </c>
      <c r="S93" s="127">
        <v>7.2625698324022352</v>
      </c>
      <c r="T93" s="127" t="e">
        <v>#DIV/0!</v>
      </c>
      <c r="U93" s="127" t="e">
        <v>#DIV/0!</v>
      </c>
      <c r="V93" s="127" t="e">
        <v>#DIV/0!</v>
      </c>
      <c r="W93" s="127" t="e">
        <v>#DIV/0!</v>
      </c>
      <c r="X93" s="127" t="e">
        <v>#DIV/0!</v>
      </c>
      <c r="Y93" s="127" t="e">
        <v>#DIV/0!</v>
      </c>
      <c r="Z93" s="127" t="e">
        <v>#DIV/0!</v>
      </c>
      <c r="AA93" s="127" t="e">
        <v>#DIV/0!</v>
      </c>
      <c r="AB93" s="127" t="e">
        <v>#DIV/0!</v>
      </c>
      <c r="AC93" s="127" t="e">
        <v>#DIV/0!</v>
      </c>
    </row>
    <row r="94" spans="1:29" x14ac:dyDescent="0.25">
      <c r="A94" s="274"/>
      <c r="B94" s="264"/>
      <c r="C94" s="122" t="s">
        <v>331</v>
      </c>
      <c r="D94" s="128" t="e">
        <v>#DIV/0!</v>
      </c>
      <c r="E94" s="128" t="e">
        <v>#DIV/0!</v>
      </c>
      <c r="F94" s="128" t="e">
        <v>#DIV/0!</v>
      </c>
      <c r="G94" s="128" t="e">
        <v>#DIV/0!</v>
      </c>
      <c r="H94" s="74" t="e">
        <v>#DIV/0!</v>
      </c>
      <c r="I94" s="128" t="e">
        <v>#DIV/0!</v>
      </c>
      <c r="J94" s="128" t="e">
        <v>#DIV/0!</v>
      </c>
      <c r="K94" s="128" t="e">
        <v>#DIV/0!</v>
      </c>
      <c r="L94" s="128" t="e">
        <v>#DIV/0!</v>
      </c>
      <c r="M94" s="128" t="e">
        <v>#DIV/0!</v>
      </c>
      <c r="N94" s="128" t="e">
        <v>#DIV/0!</v>
      </c>
      <c r="O94" s="128" t="e">
        <v>#DIV/0!</v>
      </c>
      <c r="P94" s="74" t="e">
        <v>#DIV/0!</v>
      </c>
      <c r="Q94" s="128" t="e">
        <v>#DIV/0!</v>
      </c>
      <c r="R94" s="128" t="e">
        <v>#DIV/0!</v>
      </c>
      <c r="S94" s="128">
        <v>16.201117318435752</v>
      </c>
      <c r="T94" s="128" t="e">
        <v>#DIV/0!</v>
      </c>
      <c r="U94" s="128" t="e">
        <v>#DIV/0!</v>
      </c>
      <c r="V94" s="128" t="e">
        <v>#DIV/0!</v>
      </c>
      <c r="W94" s="128" t="e">
        <v>#DIV/0!</v>
      </c>
      <c r="X94" s="128" t="e">
        <v>#DIV/0!</v>
      </c>
      <c r="Y94" s="128" t="e">
        <v>#DIV/0!</v>
      </c>
      <c r="Z94" s="128" t="e">
        <v>#DIV/0!</v>
      </c>
      <c r="AA94" s="128" t="e">
        <v>#DIV/0!</v>
      </c>
      <c r="AB94" s="128" t="e">
        <v>#DIV/0!</v>
      </c>
      <c r="AC94" s="128" t="e">
        <v>#DIV/0!</v>
      </c>
    </row>
    <row r="95" spans="1:29" x14ac:dyDescent="0.25">
      <c r="A95" s="274"/>
      <c r="B95" s="264"/>
      <c r="C95" s="122" t="s">
        <v>323</v>
      </c>
      <c r="D95" s="128" t="e">
        <v>#DIV/0!</v>
      </c>
      <c r="E95" s="128" t="e">
        <v>#DIV/0!</v>
      </c>
      <c r="F95" s="128" t="e">
        <v>#DIV/0!</v>
      </c>
      <c r="G95" s="128" t="e">
        <v>#DIV/0!</v>
      </c>
      <c r="H95" s="74" t="e">
        <v>#DIV/0!</v>
      </c>
      <c r="I95" s="128" t="e">
        <v>#DIV/0!</v>
      </c>
      <c r="J95" s="128" t="e">
        <v>#DIV/0!</v>
      </c>
      <c r="K95" s="128" t="e">
        <v>#DIV/0!</v>
      </c>
      <c r="L95" s="128" t="e">
        <v>#DIV/0!</v>
      </c>
      <c r="M95" s="128" t="e">
        <v>#DIV/0!</v>
      </c>
      <c r="N95" s="128" t="e">
        <v>#DIV/0!</v>
      </c>
      <c r="O95" s="128" t="e">
        <v>#DIV/0!</v>
      </c>
      <c r="P95" s="74" t="e">
        <v>#DIV/0!</v>
      </c>
      <c r="Q95" s="128" t="e">
        <v>#DIV/0!</v>
      </c>
      <c r="R95" s="128" t="e">
        <v>#DIV/0!</v>
      </c>
      <c r="S95" s="128">
        <v>18.156424581005588</v>
      </c>
      <c r="T95" s="128" t="e">
        <v>#DIV/0!</v>
      </c>
      <c r="U95" s="128" t="e">
        <v>#DIV/0!</v>
      </c>
      <c r="V95" s="128" t="e">
        <v>#DIV/0!</v>
      </c>
      <c r="W95" s="128" t="e">
        <v>#DIV/0!</v>
      </c>
      <c r="X95" s="128" t="e">
        <v>#DIV/0!</v>
      </c>
      <c r="Y95" s="128" t="e">
        <v>#DIV/0!</v>
      </c>
      <c r="Z95" s="128" t="e">
        <v>#DIV/0!</v>
      </c>
      <c r="AA95" s="128" t="e">
        <v>#DIV/0!</v>
      </c>
      <c r="AB95" s="128" t="e">
        <v>#DIV/0!</v>
      </c>
      <c r="AC95" s="128" t="e">
        <v>#DIV/0!</v>
      </c>
    </row>
    <row r="96" spans="1:29" x14ac:dyDescent="0.25">
      <c r="A96" s="274"/>
      <c r="B96" s="264"/>
      <c r="C96" s="122" t="s">
        <v>324</v>
      </c>
      <c r="D96" s="128" t="e">
        <v>#DIV/0!</v>
      </c>
      <c r="E96" s="128" t="e">
        <v>#DIV/0!</v>
      </c>
      <c r="F96" s="128" t="e">
        <v>#DIV/0!</v>
      </c>
      <c r="G96" s="128" t="e">
        <v>#DIV/0!</v>
      </c>
      <c r="H96" s="74" t="e">
        <v>#DIV/0!</v>
      </c>
      <c r="I96" s="128" t="e">
        <v>#DIV/0!</v>
      </c>
      <c r="J96" s="128" t="e">
        <v>#DIV/0!</v>
      </c>
      <c r="K96" s="128" t="e">
        <v>#DIV/0!</v>
      </c>
      <c r="L96" s="128" t="e">
        <v>#DIV/0!</v>
      </c>
      <c r="M96" s="128" t="e">
        <v>#DIV/0!</v>
      </c>
      <c r="N96" s="128" t="e">
        <v>#DIV/0!</v>
      </c>
      <c r="O96" s="128" t="e">
        <v>#DIV/0!</v>
      </c>
      <c r="P96" s="74" t="e">
        <v>#DIV/0!</v>
      </c>
      <c r="Q96" s="128" t="e">
        <v>#DIV/0!</v>
      </c>
      <c r="R96" s="128" t="e">
        <v>#DIV/0!</v>
      </c>
      <c r="S96" s="128">
        <v>0</v>
      </c>
      <c r="T96" s="128" t="e">
        <v>#DIV/0!</v>
      </c>
      <c r="U96" s="128" t="e">
        <v>#DIV/0!</v>
      </c>
      <c r="V96" s="128" t="e">
        <v>#DIV/0!</v>
      </c>
      <c r="W96" s="128" t="e">
        <v>#DIV/0!</v>
      </c>
      <c r="X96" s="128" t="e">
        <v>#DIV/0!</v>
      </c>
      <c r="Y96" s="128" t="e">
        <v>#DIV/0!</v>
      </c>
      <c r="Z96" s="128" t="e">
        <v>#DIV/0!</v>
      </c>
      <c r="AA96" s="128" t="e">
        <v>#DIV/0!</v>
      </c>
      <c r="AB96" s="128" t="e">
        <v>#DIV/0!</v>
      </c>
      <c r="AC96" s="128" t="e">
        <v>#DIV/0!</v>
      </c>
    </row>
    <row r="97" spans="1:29" ht="15.75" thickBot="1" x14ac:dyDescent="0.3">
      <c r="A97" s="274"/>
      <c r="B97" s="268"/>
      <c r="C97" s="122" t="s">
        <v>41</v>
      </c>
      <c r="D97" s="129" t="e">
        <v>#DIV/0!</v>
      </c>
      <c r="E97" s="129" t="e">
        <v>#DIV/0!</v>
      </c>
      <c r="F97" s="129" t="e">
        <v>#DIV/0!</v>
      </c>
      <c r="G97" s="129" t="e">
        <v>#DIV/0!</v>
      </c>
      <c r="H97" s="75" t="e">
        <v>#DIV/0!</v>
      </c>
      <c r="I97" s="129" t="e">
        <v>#DIV/0!</v>
      </c>
      <c r="J97" s="129" t="e">
        <v>#DIV/0!</v>
      </c>
      <c r="K97" s="129" t="e">
        <v>#DIV/0!</v>
      </c>
      <c r="L97" s="129" t="e">
        <v>#DIV/0!</v>
      </c>
      <c r="M97" s="129" t="e">
        <v>#DIV/0!</v>
      </c>
      <c r="N97" s="129" t="e">
        <v>#DIV/0!</v>
      </c>
      <c r="O97" s="129" t="e">
        <v>#DIV/0!</v>
      </c>
      <c r="P97" s="75" t="e">
        <v>#DIV/0!</v>
      </c>
      <c r="Q97" s="129" t="e">
        <v>#DIV/0!</v>
      </c>
      <c r="R97" s="129" t="e">
        <v>#DIV/0!</v>
      </c>
      <c r="S97" s="129">
        <v>58.379888268156421</v>
      </c>
      <c r="T97" s="129" t="e">
        <v>#DIV/0!</v>
      </c>
      <c r="U97" s="129" t="e">
        <v>#DIV/0!</v>
      </c>
      <c r="V97" s="129" t="e">
        <v>#DIV/0!</v>
      </c>
      <c r="W97" s="129" t="e">
        <v>#DIV/0!</v>
      </c>
      <c r="X97" s="129" t="e">
        <v>#DIV/0!</v>
      </c>
      <c r="Y97" s="129" t="e">
        <v>#DIV/0!</v>
      </c>
      <c r="Z97" s="129" t="e">
        <v>#DIV/0!</v>
      </c>
      <c r="AA97" s="129" t="e">
        <v>#DIV/0!</v>
      </c>
      <c r="AB97" s="129" t="e">
        <v>#DIV/0!</v>
      </c>
      <c r="AC97" s="129" t="e">
        <v>#DIV/0!</v>
      </c>
    </row>
    <row r="98" spans="1:29" x14ac:dyDescent="0.25">
      <c r="A98" s="274"/>
      <c r="B98" s="258" t="s">
        <v>515</v>
      </c>
      <c r="C98" s="121" t="s">
        <v>104</v>
      </c>
      <c r="D98" s="127" t="e">
        <v>#DIV/0!</v>
      </c>
      <c r="E98" s="127" t="e">
        <v>#DIV/0!</v>
      </c>
      <c r="F98" s="127" t="e">
        <v>#DIV/0!</v>
      </c>
      <c r="G98" s="127" t="e">
        <v>#DIV/0!</v>
      </c>
      <c r="H98" s="71" t="e">
        <v>#DIV/0!</v>
      </c>
      <c r="I98" s="127" t="e">
        <v>#DIV/0!</v>
      </c>
      <c r="J98" s="127">
        <v>7.0270270270270272</v>
      </c>
      <c r="K98" s="127" t="e">
        <v>#DIV/0!</v>
      </c>
      <c r="L98" s="127" t="e">
        <v>#DIV/0!</v>
      </c>
      <c r="M98" s="127" t="e">
        <v>#DIV/0!</v>
      </c>
      <c r="N98" s="127" t="e">
        <v>#DIV/0!</v>
      </c>
      <c r="O98" s="127" t="e">
        <v>#DIV/0!</v>
      </c>
      <c r="P98" s="71" t="e">
        <v>#DIV/0!</v>
      </c>
      <c r="Q98" s="127" t="e">
        <v>#DIV/0!</v>
      </c>
      <c r="R98" s="127" t="e">
        <v>#DIV/0!</v>
      </c>
      <c r="S98" s="127" t="e">
        <v>#DIV/0!</v>
      </c>
      <c r="T98" s="127" t="e">
        <v>#DIV/0!</v>
      </c>
      <c r="U98" s="127" t="e">
        <v>#DIV/0!</v>
      </c>
      <c r="V98" s="127" t="e">
        <v>#DIV/0!</v>
      </c>
      <c r="W98" s="127" t="e">
        <v>#DIV/0!</v>
      </c>
      <c r="X98" s="71" t="e">
        <v>#DIV/0!</v>
      </c>
      <c r="Y98" s="127" t="e">
        <v>#DIV/0!</v>
      </c>
      <c r="Z98" s="71" t="e">
        <v>#DIV/0!</v>
      </c>
      <c r="AA98" s="127" t="e">
        <v>#DIV/0!</v>
      </c>
      <c r="AB98" s="127" t="e">
        <v>#DIV/0!</v>
      </c>
      <c r="AC98" s="127" t="e">
        <v>#DIV/0!</v>
      </c>
    </row>
    <row r="99" spans="1:29" x14ac:dyDescent="0.25">
      <c r="A99" s="274"/>
      <c r="B99" s="264"/>
      <c r="C99" s="122" t="s">
        <v>331</v>
      </c>
      <c r="D99" s="128" t="e">
        <v>#DIV/0!</v>
      </c>
      <c r="E99" s="128" t="e">
        <v>#DIV/0!</v>
      </c>
      <c r="F99" s="128" t="e">
        <v>#DIV/0!</v>
      </c>
      <c r="G99" s="128" t="e">
        <v>#DIV/0!</v>
      </c>
      <c r="H99" s="74" t="e">
        <v>#DIV/0!</v>
      </c>
      <c r="I99" s="128" t="e">
        <v>#DIV/0!</v>
      </c>
      <c r="J99" s="128">
        <v>47.027027027027032</v>
      </c>
      <c r="K99" s="128" t="e">
        <v>#DIV/0!</v>
      </c>
      <c r="L99" s="128" t="e">
        <v>#DIV/0!</v>
      </c>
      <c r="M99" s="128" t="e">
        <v>#DIV/0!</v>
      </c>
      <c r="N99" s="128" t="e">
        <v>#DIV/0!</v>
      </c>
      <c r="O99" s="128" t="e">
        <v>#DIV/0!</v>
      </c>
      <c r="P99" s="74" t="e">
        <v>#DIV/0!</v>
      </c>
      <c r="Q99" s="128" t="e">
        <v>#DIV/0!</v>
      </c>
      <c r="R99" s="128" t="e">
        <v>#DIV/0!</v>
      </c>
      <c r="S99" s="128" t="e">
        <v>#DIV/0!</v>
      </c>
      <c r="T99" s="128" t="e">
        <v>#DIV/0!</v>
      </c>
      <c r="U99" s="128" t="e">
        <v>#DIV/0!</v>
      </c>
      <c r="V99" s="128" t="e">
        <v>#DIV/0!</v>
      </c>
      <c r="W99" s="128" t="e">
        <v>#DIV/0!</v>
      </c>
      <c r="X99" s="74" t="e">
        <v>#DIV/0!</v>
      </c>
      <c r="Y99" s="128" t="e">
        <v>#DIV/0!</v>
      </c>
      <c r="Z99" s="74" t="e">
        <v>#DIV/0!</v>
      </c>
      <c r="AA99" s="128" t="e">
        <v>#DIV/0!</v>
      </c>
      <c r="AB99" s="128" t="e">
        <v>#DIV/0!</v>
      </c>
      <c r="AC99" s="128" t="e">
        <v>#DIV/0!</v>
      </c>
    </row>
    <row r="100" spans="1:29" x14ac:dyDescent="0.25">
      <c r="A100" s="274"/>
      <c r="B100" s="264"/>
      <c r="C100" s="122" t="s">
        <v>323</v>
      </c>
      <c r="D100" s="128" t="e">
        <v>#DIV/0!</v>
      </c>
      <c r="E100" s="128" t="e">
        <v>#DIV/0!</v>
      </c>
      <c r="F100" s="128" t="e">
        <v>#DIV/0!</v>
      </c>
      <c r="G100" s="128" t="e">
        <v>#DIV/0!</v>
      </c>
      <c r="H100" s="74" t="e">
        <v>#DIV/0!</v>
      </c>
      <c r="I100" s="128" t="e">
        <v>#DIV/0!</v>
      </c>
      <c r="J100" s="128">
        <v>3.7837837837837842</v>
      </c>
      <c r="K100" s="128" t="e">
        <v>#DIV/0!</v>
      </c>
      <c r="L100" s="128" t="e">
        <v>#DIV/0!</v>
      </c>
      <c r="M100" s="128" t="e">
        <v>#DIV/0!</v>
      </c>
      <c r="N100" s="128" t="e">
        <v>#DIV/0!</v>
      </c>
      <c r="O100" s="128" t="e">
        <v>#DIV/0!</v>
      </c>
      <c r="P100" s="74" t="e">
        <v>#DIV/0!</v>
      </c>
      <c r="Q100" s="128" t="e">
        <v>#DIV/0!</v>
      </c>
      <c r="R100" s="128" t="e">
        <v>#DIV/0!</v>
      </c>
      <c r="S100" s="128" t="e">
        <v>#DIV/0!</v>
      </c>
      <c r="T100" s="128" t="e">
        <v>#DIV/0!</v>
      </c>
      <c r="U100" s="128" t="e">
        <v>#DIV/0!</v>
      </c>
      <c r="V100" s="128" t="e">
        <v>#DIV/0!</v>
      </c>
      <c r="W100" s="128" t="e">
        <v>#DIV/0!</v>
      </c>
      <c r="X100" s="74" t="e">
        <v>#DIV/0!</v>
      </c>
      <c r="Y100" s="128" t="e">
        <v>#DIV/0!</v>
      </c>
      <c r="Z100" s="74" t="e">
        <v>#DIV/0!</v>
      </c>
      <c r="AA100" s="128" t="e">
        <v>#DIV/0!</v>
      </c>
      <c r="AB100" s="128" t="e">
        <v>#DIV/0!</v>
      </c>
      <c r="AC100" s="128" t="e">
        <v>#DIV/0!</v>
      </c>
    </row>
    <row r="101" spans="1:29" x14ac:dyDescent="0.25">
      <c r="A101" s="274"/>
      <c r="B101" s="264"/>
      <c r="C101" s="122" t="s">
        <v>324</v>
      </c>
      <c r="D101" s="128" t="e">
        <v>#DIV/0!</v>
      </c>
      <c r="E101" s="128" t="e">
        <v>#DIV/0!</v>
      </c>
      <c r="F101" s="128" t="e">
        <v>#DIV/0!</v>
      </c>
      <c r="G101" s="128" t="e">
        <v>#DIV/0!</v>
      </c>
      <c r="H101" s="74" t="e">
        <v>#DIV/0!</v>
      </c>
      <c r="I101" s="128" t="e">
        <v>#DIV/0!</v>
      </c>
      <c r="J101" s="128">
        <v>1.6216216216216217</v>
      </c>
      <c r="K101" s="128" t="e">
        <v>#DIV/0!</v>
      </c>
      <c r="L101" s="128" t="e">
        <v>#DIV/0!</v>
      </c>
      <c r="M101" s="128" t="e">
        <v>#DIV/0!</v>
      </c>
      <c r="N101" s="128" t="e">
        <v>#DIV/0!</v>
      </c>
      <c r="O101" s="128" t="e">
        <v>#DIV/0!</v>
      </c>
      <c r="P101" s="74" t="e">
        <v>#DIV/0!</v>
      </c>
      <c r="Q101" s="128" t="e">
        <v>#DIV/0!</v>
      </c>
      <c r="R101" s="128" t="e">
        <v>#DIV/0!</v>
      </c>
      <c r="S101" s="128" t="e">
        <v>#DIV/0!</v>
      </c>
      <c r="T101" s="128" t="e">
        <v>#DIV/0!</v>
      </c>
      <c r="U101" s="128" t="e">
        <v>#DIV/0!</v>
      </c>
      <c r="V101" s="128" t="e">
        <v>#DIV/0!</v>
      </c>
      <c r="W101" s="128" t="e">
        <v>#DIV/0!</v>
      </c>
      <c r="X101" s="74" t="e">
        <v>#DIV/0!</v>
      </c>
      <c r="Y101" s="128" t="e">
        <v>#DIV/0!</v>
      </c>
      <c r="Z101" s="74" t="e">
        <v>#DIV/0!</v>
      </c>
      <c r="AA101" s="128" t="e">
        <v>#DIV/0!</v>
      </c>
      <c r="AB101" s="128" t="e">
        <v>#DIV/0!</v>
      </c>
      <c r="AC101" s="128" t="e">
        <v>#DIV/0!</v>
      </c>
    </row>
    <row r="102" spans="1:29" ht="15.75" thickBot="1" x14ac:dyDescent="0.3">
      <c r="A102" s="274"/>
      <c r="B102" s="268"/>
      <c r="C102" s="122" t="s">
        <v>41</v>
      </c>
      <c r="D102" s="129" t="e">
        <v>#DIV/0!</v>
      </c>
      <c r="E102" s="129" t="e">
        <v>#DIV/0!</v>
      </c>
      <c r="F102" s="129" t="e">
        <v>#DIV/0!</v>
      </c>
      <c r="G102" s="129" t="e">
        <v>#DIV/0!</v>
      </c>
      <c r="H102" s="75" t="e">
        <v>#DIV/0!</v>
      </c>
      <c r="I102" s="129" t="e">
        <v>#DIV/0!</v>
      </c>
      <c r="J102" s="129">
        <v>40.54054054054054</v>
      </c>
      <c r="K102" s="129" t="e">
        <v>#DIV/0!</v>
      </c>
      <c r="L102" s="129" t="e">
        <v>#DIV/0!</v>
      </c>
      <c r="M102" s="129" t="e">
        <v>#DIV/0!</v>
      </c>
      <c r="N102" s="129" t="e">
        <v>#DIV/0!</v>
      </c>
      <c r="O102" s="129" t="e">
        <v>#DIV/0!</v>
      </c>
      <c r="P102" s="75" t="e">
        <v>#DIV/0!</v>
      </c>
      <c r="Q102" s="129" t="e">
        <v>#DIV/0!</v>
      </c>
      <c r="R102" s="129" t="e">
        <v>#DIV/0!</v>
      </c>
      <c r="S102" s="129" t="e">
        <v>#DIV/0!</v>
      </c>
      <c r="T102" s="129" t="e">
        <v>#DIV/0!</v>
      </c>
      <c r="U102" s="129" t="e">
        <v>#DIV/0!</v>
      </c>
      <c r="V102" s="129" t="e">
        <v>#DIV/0!</v>
      </c>
      <c r="W102" s="129" t="e">
        <v>#DIV/0!</v>
      </c>
      <c r="X102" s="75" t="e">
        <v>#DIV/0!</v>
      </c>
      <c r="Y102" s="129" t="e">
        <v>#DIV/0!</v>
      </c>
      <c r="Z102" s="75" t="e">
        <v>#DIV/0!</v>
      </c>
      <c r="AA102" s="129" t="e">
        <v>#DIV/0!</v>
      </c>
      <c r="AB102" s="129" t="e">
        <v>#DIV/0!</v>
      </c>
      <c r="AC102" s="129" t="e">
        <v>#DIV/0!</v>
      </c>
    </row>
    <row r="103" spans="1:29" x14ac:dyDescent="0.25">
      <c r="A103" s="257">
        <v>12</v>
      </c>
      <c r="B103" s="258" t="s">
        <v>169</v>
      </c>
      <c r="C103" s="109" t="s">
        <v>104</v>
      </c>
      <c r="D103" s="127">
        <v>58.152173913043484</v>
      </c>
      <c r="E103" s="127">
        <v>76.100628930817621</v>
      </c>
      <c r="F103" s="127">
        <v>25.082508250825082</v>
      </c>
      <c r="G103" s="127">
        <v>25.961538461538463</v>
      </c>
      <c r="H103" s="71">
        <v>80.26315789473685</v>
      </c>
      <c r="I103" s="127">
        <v>34.42622950819672</v>
      </c>
      <c r="J103" s="127">
        <v>20.642201834862387</v>
      </c>
      <c r="K103" s="127">
        <v>45.454545454545453</v>
      </c>
      <c r="L103" s="127">
        <v>51.096121416526138</v>
      </c>
      <c r="M103" s="127">
        <v>24.603174603174601</v>
      </c>
      <c r="N103" s="127">
        <v>46.022727272727273</v>
      </c>
      <c r="O103" s="127">
        <v>55.844155844155843</v>
      </c>
      <c r="P103" s="71">
        <v>68.46473029045643</v>
      </c>
      <c r="Q103" s="127">
        <v>59.681697612732101</v>
      </c>
      <c r="R103" s="127">
        <v>52.142857142857146</v>
      </c>
      <c r="S103" s="127">
        <v>16.169154228855724</v>
      </c>
      <c r="T103" s="127">
        <v>43.225806451612904</v>
      </c>
      <c r="U103" s="127">
        <v>39.138405132905589</v>
      </c>
      <c r="V103" s="127">
        <v>26.767676767676768</v>
      </c>
      <c r="W103" s="127">
        <v>47.666666666666671</v>
      </c>
      <c r="X103" s="71">
        <v>50</v>
      </c>
      <c r="Y103" s="127">
        <v>24.836601307189543</v>
      </c>
      <c r="Z103" s="71">
        <v>32.186459489456162</v>
      </c>
      <c r="AA103" s="127">
        <v>78.301260783012609</v>
      </c>
      <c r="AB103" s="127">
        <v>17.857142857142858</v>
      </c>
      <c r="AC103" s="127">
        <v>28.104575163398692</v>
      </c>
    </row>
    <row r="104" spans="1:29" x14ac:dyDescent="0.25">
      <c r="A104" s="257"/>
      <c r="B104" s="261"/>
      <c r="C104" s="110" t="s">
        <v>322</v>
      </c>
      <c r="D104" s="128">
        <v>13.586956521739129</v>
      </c>
      <c r="E104" s="128">
        <v>11.949685534591195</v>
      </c>
      <c r="F104" s="128">
        <v>19.471947194719473</v>
      </c>
      <c r="G104" s="128">
        <v>26.442307692307693</v>
      </c>
      <c r="H104" s="74">
        <v>6.5789473684210522</v>
      </c>
      <c r="I104" s="128">
        <v>18.032786885245901</v>
      </c>
      <c r="J104" s="128">
        <v>16.055045871559635</v>
      </c>
      <c r="K104" s="128">
        <v>7.7922077922077921</v>
      </c>
      <c r="L104" s="128">
        <v>14.839797639123104</v>
      </c>
      <c r="M104" s="128">
        <v>21.825396825396826</v>
      </c>
      <c r="N104" s="128">
        <v>13.068181818181818</v>
      </c>
      <c r="O104" s="128">
        <v>19.480519480519483</v>
      </c>
      <c r="P104" s="74">
        <v>20.74688796680498</v>
      </c>
      <c r="Q104" s="128">
        <v>19.098143236074268</v>
      </c>
      <c r="R104" s="128">
        <v>9.2857142857142865</v>
      </c>
      <c r="S104" s="128">
        <v>32.089552238805972</v>
      </c>
      <c r="T104" s="128">
        <v>27.096774193548391</v>
      </c>
      <c r="U104" s="128">
        <v>28.047662694775433</v>
      </c>
      <c r="V104" s="128">
        <v>25.757575757575758</v>
      </c>
      <c r="W104" s="128">
        <v>27</v>
      </c>
      <c r="X104" s="74">
        <v>26.589595375722542</v>
      </c>
      <c r="Y104" s="128">
        <v>28.75816993464052</v>
      </c>
      <c r="Z104" s="74">
        <v>30.410654827968926</v>
      </c>
      <c r="AA104" s="128">
        <v>14.731254147312542</v>
      </c>
      <c r="AB104" s="128">
        <v>56.25</v>
      </c>
      <c r="AC104" s="128">
        <v>44.444444444444443</v>
      </c>
    </row>
    <row r="105" spans="1:29" x14ac:dyDescent="0.25">
      <c r="A105" s="257"/>
      <c r="B105" s="261"/>
      <c r="C105" s="110" t="s">
        <v>339</v>
      </c>
      <c r="D105" s="128">
        <v>5.9782608695652177</v>
      </c>
      <c r="E105" s="128">
        <v>7.5471698113207548</v>
      </c>
      <c r="F105" s="128">
        <v>12.871287128712872</v>
      </c>
      <c r="G105" s="128">
        <v>14.903846153846153</v>
      </c>
      <c r="H105" s="74">
        <v>1.9736842105263157</v>
      </c>
      <c r="I105" s="128">
        <v>16.939890710382514</v>
      </c>
      <c r="J105" s="128">
        <v>2.2935779816513762</v>
      </c>
      <c r="K105" s="128">
        <v>0</v>
      </c>
      <c r="L105" s="128">
        <v>9.1062394603709951</v>
      </c>
      <c r="M105" s="128">
        <v>19.444444444444446</v>
      </c>
      <c r="N105" s="128">
        <v>14.772727272727273</v>
      </c>
      <c r="O105" s="128">
        <v>3.2467532467532463</v>
      </c>
      <c r="P105" s="74">
        <v>4.5643153526970952</v>
      </c>
      <c r="Q105" s="128">
        <v>3.4482758620689653</v>
      </c>
      <c r="R105" s="128">
        <v>6.4285714285714279</v>
      </c>
      <c r="S105" s="128">
        <v>23.383084577114428</v>
      </c>
      <c r="T105" s="128">
        <v>9.67741935483871</v>
      </c>
      <c r="U105" s="128">
        <v>11.365719523373052</v>
      </c>
      <c r="V105" s="128">
        <v>18.686868686868689</v>
      </c>
      <c r="W105" s="128">
        <v>11.333333333333332</v>
      </c>
      <c r="X105" s="74">
        <v>10.693641618497111</v>
      </c>
      <c r="Y105" s="128">
        <v>23.202614379084967</v>
      </c>
      <c r="Z105" s="74">
        <v>15.316315205327413</v>
      </c>
      <c r="AA105" s="128">
        <v>2.1897810218978102</v>
      </c>
      <c r="AB105" s="128">
        <v>16.964285714285715</v>
      </c>
      <c r="AC105" s="128">
        <v>23.52941176470588</v>
      </c>
    </row>
    <row r="106" spans="1:29" x14ac:dyDescent="0.25">
      <c r="A106" s="257"/>
      <c r="B106" s="261"/>
      <c r="C106" s="110" t="s">
        <v>324</v>
      </c>
      <c r="D106" s="128">
        <v>0.54347826086956519</v>
      </c>
      <c r="E106" s="128">
        <v>0.62893081761006298</v>
      </c>
      <c r="F106" s="128">
        <v>4.9504950495049505</v>
      </c>
      <c r="G106" s="128">
        <v>7.2115384615384608</v>
      </c>
      <c r="H106" s="74">
        <v>1.3157894736842104</v>
      </c>
      <c r="I106" s="128">
        <v>3.278688524590164</v>
      </c>
      <c r="J106" s="128">
        <v>0.91743119266055051</v>
      </c>
      <c r="K106" s="128">
        <v>0.64935064935064934</v>
      </c>
      <c r="L106" s="128">
        <v>3.5413153456998319</v>
      </c>
      <c r="M106" s="128">
        <v>9.9206349206349209</v>
      </c>
      <c r="N106" s="128">
        <v>9.6590909090909083</v>
      </c>
      <c r="O106" s="128">
        <v>1.2987012987012987</v>
      </c>
      <c r="P106" s="74">
        <v>0.82987551867219922</v>
      </c>
      <c r="Q106" s="128">
        <v>0.79575596816976124</v>
      </c>
      <c r="R106" s="128">
        <v>1.4285714285714286</v>
      </c>
      <c r="S106" s="128">
        <v>6.9651741293532341</v>
      </c>
      <c r="T106" s="128">
        <v>3.870967741935484</v>
      </c>
      <c r="U106" s="128">
        <v>3.8496791934005499</v>
      </c>
      <c r="V106" s="128">
        <v>6.0606060606060606</v>
      </c>
      <c r="W106" s="128">
        <v>7.6666666666666661</v>
      </c>
      <c r="X106" s="74">
        <v>4.0462427745664744</v>
      </c>
      <c r="Y106" s="128">
        <v>6.2091503267973858</v>
      </c>
      <c r="Z106" s="74">
        <v>6.8812430632630415</v>
      </c>
      <c r="AA106" s="128">
        <v>1.6589250165892502</v>
      </c>
      <c r="AB106" s="128">
        <v>6.25</v>
      </c>
      <c r="AC106" s="128">
        <v>2.6143790849673203</v>
      </c>
    </row>
    <row r="107" spans="1:29" x14ac:dyDescent="0.25">
      <c r="A107" s="257"/>
      <c r="B107" s="261"/>
      <c r="C107" s="110" t="s">
        <v>325</v>
      </c>
      <c r="D107" s="128">
        <v>2.1739130434782608</v>
      </c>
      <c r="E107" s="128">
        <v>0</v>
      </c>
      <c r="F107" s="128">
        <v>4.2904290429042904</v>
      </c>
      <c r="G107" s="128">
        <v>3.8461538461538463</v>
      </c>
      <c r="H107" s="74">
        <v>1.3157894736842104</v>
      </c>
      <c r="I107" s="128">
        <v>1.0928961748633881</v>
      </c>
      <c r="J107" s="128">
        <v>0</v>
      </c>
      <c r="K107" s="128">
        <v>1.948051948051948</v>
      </c>
      <c r="L107" s="128">
        <v>1.854974704890388</v>
      </c>
      <c r="M107" s="128">
        <v>3.9682539682539679</v>
      </c>
      <c r="N107" s="128">
        <v>3.9772727272727271</v>
      </c>
      <c r="O107" s="128">
        <v>1.948051948051948</v>
      </c>
      <c r="P107" s="74">
        <v>1.2448132780082988</v>
      </c>
      <c r="Q107" s="128">
        <v>3.7135278514588856</v>
      </c>
      <c r="R107" s="128">
        <v>0.7142857142857143</v>
      </c>
      <c r="S107" s="128">
        <v>6.2189054726368163</v>
      </c>
      <c r="T107" s="128">
        <v>1.2903225806451613</v>
      </c>
      <c r="U107" s="128">
        <v>3.2997250229147568</v>
      </c>
      <c r="V107" s="128">
        <v>1.0101010101010102</v>
      </c>
      <c r="W107" s="128">
        <v>2.3333333333333335</v>
      </c>
      <c r="X107" s="74">
        <v>2.601156069364162</v>
      </c>
      <c r="Y107" s="128">
        <v>3.9215686274509802</v>
      </c>
      <c r="Z107" s="74">
        <v>3.3296337402885685</v>
      </c>
      <c r="AA107" s="128">
        <v>0.59721300597213012</v>
      </c>
      <c r="AB107" s="128">
        <v>0.89285714285714279</v>
      </c>
      <c r="AC107" s="128">
        <v>0.65359477124183007</v>
      </c>
    </row>
    <row r="108" spans="1:29" ht="26.25" thickBot="1" x14ac:dyDescent="0.3">
      <c r="A108" s="257"/>
      <c r="B108" s="267"/>
      <c r="C108" s="11" t="s">
        <v>340</v>
      </c>
      <c r="D108" s="129">
        <v>19.565217391304348</v>
      </c>
      <c r="E108" s="129">
        <v>3.7735849056603774</v>
      </c>
      <c r="F108" s="129">
        <v>33.333333333333329</v>
      </c>
      <c r="G108" s="129">
        <v>21.634615384615387</v>
      </c>
      <c r="H108" s="75">
        <v>8.5526315789473681</v>
      </c>
      <c r="I108" s="129">
        <v>26.229508196721312</v>
      </c>
      <c r="J108" s="129">
        <v>60.091743119266049</v>
      </c>
      <c r="K108" s="129">
        <v>44.155844155844157</v>
      </c>
      <c r="L108" s="129">
        <v>19.561551433389546</v>
      </c>
      <c r="M108" s="129">
        <v>20.238095238095237</v>
      </c>
      <c r="N108" s="129">
        <v>12.5</v>
      </c>
      <c r="O108" s="129">
        <v>18.181818181818183</v>
      </c>
      <c r="P108" s="75">
        <v>4.1493775933609953</v>
      </c>
      <c r="Q108" s="129">
        <v>13.262599469496022</v>
      </c>
      <c r="R108" s="129">
        <v>30</v>
      </c>
      <c r="S108" s="129">
        <v>15.17412935323383</v>
      </c>
      <c r="T108" s="129">
        <v>14.838709677419354</v>
      </c>
      <c r="U108" s="129">
        <v>14.298808432630613</v>
      </c>
      <c r="V108" s="129">
        <v>21.71717171717172</v>
      </c>
      <c r="W108" s="129">
        <v>4</v>
      </c>
      <c r="X108" s="75">
        <v>6.0693641618497107</v>
      </c>
      <c r="Y108" s="129">
        <v>13.071895424836603</v>
      </c>
      <c r="Z108" s="75">
        <v>11.875693673695894</v>
      </c>
      <c r="AA108" s="129">
        <v>2.5215660252156602</v>
      </c>
      <c r="AB108" s="129">
        <v>1.7857142857142856</v>
      </c>
      <c r="AC108" s="129">
        <v>0.65359477124183007</v>
      </c>
    </row>
    <row r="109" spans="1:29" ht="25.5" x14ac:dyDescent="0.25">
      <c r="A109" s="257">
        <v>13</v>
      </c>
      <c r="B109" s="258" t="s">
        <v>173</v>
      </c>
      <c r="C109" s="109" t="s">
        <v>174</v>
      </c>
      <c r="D109" s="127">
        <v>22.058823529411764</v>
      </c>
      <c r="E109" s="127">
        <v>13.157894736842104</v>
      </c>
      <c r="F109" s="127">
        <v>21.808510638297875</v>
      </c>
      <c r="G109" s="127">
        <v>16.541353383458645</v>
      </c>
      <c r="H109" s="71">
        <v>9.67741935483871</v>
      </c>
      <c r="I109" s="127">
        <v>20.588235294117645</v>
      </c>
      <c r="J109" s="127">
        <v>62</v>
      </c>
      <c r="K109" s="127">
        <v>8.3333333333333321</v>
      </c>
      <c r="L109" s="127">
        <v>7.8189300411522638</v>
      </c>
      <c r="M109" s="127">
        <v>20.212765957446805</v>
      </c>
      <c r="N109" s="127">
        <v>21.495327102803738</v>
      </c>
      <c r="O109" s="127">
        <v>2.2556390977443606</v>
      </c>
      <c r="P109" s="71">
        <v>7.0588235294117645</v>
      </c>
      <c r="Q109" s="127">
        <v>7.5</v>
      </c>
      <c r="R109" s="127">
        <v>12.5</v>
      </c>
      <c r="S109" s="127">
        <v>13.745704467353953</v>
      </c>
      <c r="T109" s="127">
        <v>20.512820512820511</v>
      </c>
      <c r="U109" s="127">
        <v>14.522292993630574</v>
      </c>
      <c r="V109" s="127">
        <v>14.84375</v>
      </c>
      <c r="W109" s="127">
        <v>11.219512195121952</v>
      </c>
      <c r="X109" s="71">
        <v>18.285714285714285</v>
      </c>
      <c r="Y109" s="127">
        <v>19.004524886877828</v>
      </c>
      <c r="Z109" s="71">
        <v>20.839580209895054</v>
      </c>
      <c r="AA109" s="127">
        <v>18.730158730158731</v>
      </c>
      <c r="AB109" s="127">
        <v>7.6271186440677967</v>
      </c>
      <c r="AC109" s="127">
        <v>42.592592592592595</v>
      </c>
    </row>
    <row r="110" spans="1:29" ht="51" x14ac:dyDescent="0.25">
      <c r="A110" s="257"/>
      <c r="B110" s="261"/>
      <c r="C110" s="110" t="s">
        <v>175</v>
      </c>
      <c r="D110" s="128">
        <v>4.4117647058823533</v>
      </c>
      <c r="E110" s="128">
        <v>18.421052631578945</v>
      </c>
      <c r="F110" s="128">
        <v>17.021276595744681</v>
      </c>
      <c r="G110" s="128">
        <v>15.037593984962406</v>
      </c>
      <c r="H110" s="74">
        <v>12.903225806451612</v>
      </c>
      <c r="I110" s="128">
        <v>14.705882352941178</v>
      </c>
      <c r="J110" s="128">
        <v>2</v>
      </c>
      <c r="K110" s="128">
        <v>8.3333333333333321</v>
      </c>
      <c r="L110" s="128">
        <v>10.699588477366255</v>
      </c>
      <c r="M110" s="128">
        <v>17.553191489361701</v>
      </c>
      <c r="N110" s="128">
        <v>24.299065420560748</v>
      </c>
      <c r="O110" s="128">
        <v>2.2556390977443606</v>
      </c>
      <c r="P110" s="74">
        <v>5.8823529411764701</v>
      </c>
      <c r="Q110" s="128">
        <v>6.666666666666667</v>
      </c>
      <c r="R110" s="128">
        <v>10.416666666666668</v>
      </c>
      <c r="S110" s="128">
        <v>22.336769759450174</v>
      </c>
      <c r="T110" s="128">
        <v>11.538461538461538</v>
      </c>
      <c r="U110" s="128">
        <v>11.082802547770701</v>
      </c>
      <c r="V110" s="128">
        <v>21.09375</v>
      </c>
      <c r="W110" s="128">
        <v>12.195121951219512</v>
      </c>
      <c r="X110" s="74">
        <v>13.142857142857142</v>
      </c>
      <c r="Y110" s="128">
        <v>16.742081447963798</v>
      </c>
      <c r="Z110" s="74">
        <v>12.893553223388308</v>
      </c>
      <c r="AA110" s="128">
        <v>9.5238095238095237</v>
      </c>
      <c r="AB110" s="128">
        <v>34.745762711864408</v>
      </c>
      <c r="AC110" s="128">
        <v>12.962962962962962</v>
      </c>
    </row>
    <row r="111" spans="1:29" ht="25.5" x14ac:dyDescent="0.25">
      <c r="A111" s="257"/>
      <c r="B111" s="261"/>
      <c r="C111" s="110" t="s">
        <v>176</v>
      </c>
      <c r="D111" s="128">
        <v>11.76470588235294</v>
      </c>
      <c r="E111" s="128">
        <v>21.052631578947366</v>
      </c>
      <c r="F111" s="128">
        <v>13.297872340425531</v>
      </c>
      <c r="G111" s="128">
        <v>17.293233082706767</v>
      </c>
      <c r="H111" s="74">
        <v>6.4516129032258061</v>
      </c>
      <c r="I111" s="128">
        <v>18.627450980392158</v>
      </c>
      <c r="J111" s="128">
        <v>3.3333333333333335</v>
      </c>
      <c r="K111" s="128">
        <v>4.1666666666666661</v>
      </c>
      <c r="L111" s="128">
        <v>16.872427983539097</v>
      </c>
      <c r="M111" s="128">
        <v>33.51063829787234</v>
      </c>
      <c r="N111" s="128">
        <v>28.037383177570092</v>
      </c>
      <c r="O111" s="128">
        <v>14.285714285714285</v>
      </c>
      <c r="P111" s="74">
        <v>12.941176470588237</v>
      </c>
      <c r="Q111" s="128">
        <v>11.666666666666666</v>
      </c>
      <c r="R111" s="128">
        <v>8.3333333333333321</v>
      </c>
      <c r="S111" s="128">
        <v>28.522336769759448</v>
      </c>
      <c r="T111" s="128">
        <v>15.384615384615385</v>
      </c>
      <c r="U111" s="128">
        <v>18.598726114649679</v>
      </c>
      <c r="V111" s="128">
        <v>23.4375</v>
      </c>
      <c r="W111" s="128">
        <v>28.292682926829265</v>
      </c>
      <c r="X111" s="74">
        <v>21.714285714285715</v>
      </c>
      <c r="Y111" s="128">
        <v>19.457013574660635</v>
      </c>
      <c r="Z111" s="74">
        <v>18.440779610194902</v>
      </c>
      <c r="AA111" s="128">
        <v>13.65079365079365</v>
      </c>
      <c r="AB111" s="128">
        <v>42.372881355932201</v>
      </c>
      <c r="AC111" s="128">
        <v>25.925925925925924</v>
      </c>
    </row>
    <row r="112" spans="1:29" x14ac:dyDescent="0.25">
      <c r="A112" s="257"/>
      <c r="B112" s="261"/>
      <c r="C112" s="110" t="s">
        <v>107</v>
      </c>
      <c r="D112" s="128">
        <v>11.76470588235294</v>
      </c>
      <c r="E112" s="128">
        <v>5.2631578947368416</v>
      </c>
      <c r="F112" s="128">
        <v>7.4468085106382977</v>
      </c>
      <c r="G112" s="128">
        <v>6.7669172932330826</v>
      </c>
      <c r="H112" s="74">
        <v>9.67741935483871</v>
      </c>
      <c r="I112" s="128">
        <v>8.8235294117647065</v>
      </c>
      <c r="J112" s="128">
        <v>4.666666666666667</v>
      </c>
      <c r="K112" s="128">
        <v>4.1666666666666661</v>
      </c>
      <c r="L112" s="128">
        <v>5.3497942386831276</v>
      </c>
      <c r="M112" s="128">
        <v>8.5106382978723403</v>
      </c>
      <c r="N112" s="128">
        <v>2.8037383177570092</v>
      </c>
      <c r="O112" s="128">
        <v>6.7669172932330826</v>
      </c>
      <c r="P112" s="74">
        <v>5.8823529411764701</v>
      </c>
      <c r="Q112" s="128">
        <v>7.5</v>
      </c>
      <c r="R112" s="128">
        <v>10.416666666666668</v>
      </c>
      <c r="S112" s="128">
        <v>8.934707903780069</v>
      </c>
      <c r="T112" s="128">
        <v>10.256410256410255</v>
      </c>
      <c r="U112" s="128">
        <v>7.2611464968152868</v>
      </c>
      <c r="V112" s="128">
        <v>0.78125</v>
      </c>
      <c r="W112" s="128">
        <v>8.2926829268292686</v>
      </c>
      <c r="X112" s="74">
        <v>8</v>
      </c>
      <c r="Y112" s="128">
        <v>11.312217194570136</v>
      </c>
      <c r="Z112" s="74">
        <v>7.6461769115442282</v>
      </c>
      <c r="AA112" s="128">
        <v>8.2539682539682531</v>
      </c>
      <c r="AB112" s="128">
        <v>3.3898305084745761</v>
      </c>
      <c r="AC112" s="128">
        <v>1.8518518518518516</v>
      </c>
    </row>
    <row r="113" spans="1:29" ht="15.75" thickBot="1" x14ac:dyDescent="0.3">
      <c r="A113" s="257"/>
      <c r="B113" s="267"/>
      <c r="C113" s="111" t="s">
        <v>84</v>
      </c>
      <c r="D113" s="129">
        <v>50</v>
      </c>
      <c r="E113" s="129">
        <v>42.105263157894733</v>
      </c>
      <c r="F113" s="129">
        <v>40.425531914893611</v>
      </c>
      <c r="G113" s="129">
        <v>44.360902255639097</v>
      </c>
      <c r="H113" s="75">
        <v>61.29032258064516</v>
      </c>
      <c r="I113" s="129">
        <v>37.254901960784316</v>
      </c>
      <c r="J113" s="129">
        <v>28.000000000000004</v>
      </c>
      <c r="K113" s="129">
        <v>75</v>
      </c>
      <c r="L113" s="129">
        <v>59.259259259259252</v>
      </c>
      <c r="M113" s="129">
        <v>20.212765957446805</v>
      </c>
      <c r="N113" s="129">
        <v>23.364485981308412</v>
      </c>
      <c r="O113" s="129">
        <v>74.436090225563916</v>
      </c>
      <c r="P113" s="75">
        <v>68.235294117647058</v>
      </c>
      <c r="Q113" s="129">
        <v>66.666666666666657</v>
      </c>
      <c r="R113" s="129">
        <v>58.333333333333336</v>
      </c>
      <c r="S113" s="129">
        <v>26.460481099656359</v>
      </c>
      <c r="T113" s="129">
        <v>42.307692307692307</v>
      </c>
      <c r="U113" s="129">
        <v>48.535031847133759</v>
      </c>
      <c r="V113" s="129">
        <v>39.84375</v>
      </c>
      <c r="W113" s="129">
        <v>40</v>
      </c>
      <c r="X113" s="75">
        <v>38.857142857142854</v>
      </c>
      <c r="Y113" s="129">
        <v>33.484162895927597</v>
      </c>
      <c r="Z113" s="75">
        <v>40.179910044977511</v>
      </c>
      <c r="AA113" s="129">
        <v>49.841269841269842</v>
      </c>
      <c r="AB113" s="129">
        <v>11.864406779661017</v>
      </c>
      <c r="AC113" s="129">
        <v>16.666666666666664</v>
      </c>
    </row>
    <row r="114" spans="1:29" ht="25.5" x14ac:dyDescent="0.25">
      <c r="A114" s="257">
        <v>14</v>
      </c>
      <c r="B114" s="258" t="s">
        <v>178</v>
      </c>
      <c r="C114" s="109" t="s">
        <v>179</v>
      </c>
      <c r="D114" s="127" t="e">
        <v>#DIV/0!</v>
      </c>
      <c r="E114" s="127" t="e">
        <v>#DIV/0!</v>
      </c>
      <c r="F114" s="127" t="e">
        <v>#DIV/0!</v>
      </c>
      <c r="G114" s="127" t="e">
        <v>#DIV/0!</v>
      </c>
      <c r="H114" s="71" t="e">
        <v>#DIV/0!</v>
      </c>
      <c r="I114" s="127" t="e">
        <v>#DIV/0!</v>
      </c>
      <c r="J114" s="127">
        <v>0</v>
      </c>
      <c r="K114" s="127">
        <v>0</v>
      </c>
      <c r="L114" s="127" t="e">
        <v>#DIV/0!</v>
      </c>
      <c r="M114" s="127" t="e">
        <v>#DIV/0!</v>
      </c>
      <c r="N114" s="127" t="e">
        <v>#DIV/0!</v>
      </c>
      <c r="O114" s="127">
        <v>0</v>
      </c>
      <c r="P114" s="71" t="e">
        <v>#DIV/0!</v>
      </c>
      <c r="Q114" s="127">
        <v>0</v>
      </c>
      <c r="R114" s="127">
        <v>0</v>
      </c>
      <c r="S114" s="127" t="e">
        <v>#DIV/0!</v>
      </c>
      <c r="T114" s="127" t="e">
        <v>#DIV/0!</v>
      </c>
      <c r="U114" s="127">
        <v>0</v>
      </c>
      <c r="V114" s="127" t="e">
        <v>#DIV/0!</v>
      </c>
      <c r="W114" s="127" t="e">
        <v>#DIV/0!</v>
      </c>
      <c r="X114" s="71" t="e">
        <v>#DIV/0!</v>
      </c>
      <c r="Y114" s="127">
        <v>70.261437908496731</v>
      </c>
      <c r="Z114" s="71" t="e">
        <v>#DIV/0!</v>
      </c>
      <c r="AA114" s="127">
        <v>0</v>
      </c>
      <c r="AB114" s="127" t="e">
        <v>#DIV/0!</v>
      </c>
      <c r="AC114" s="127">
        <v>0</v>
      </c>
    </row>
    <row r="115" spans="1:29" x14ac:dyDescent="0.25">
      <c r="A115" s="257"/>
      <c r="B115" s="266"/>
      <c r="C115" s="110" t="s">
        <v>341</v>
      </c>
      <c r="D115" s="128" t="e">
        <v>#DIV/0!</v>
      </c>
      <c r="E115" s="128" t="e">
        <v>#DIV/0!</v>
      </c>
      <c r="F115" s="128" t="e">
        <v>#DIV/0!</v>
      </c>
      <c r="G115" s="128" t="e">
        <v>#DIV/0!</v>
      </c>
      <c r="H115" s="74" t="e">
        <v>#DIV/0!</v>
      </c>
      <c r="I115" s="128" t="e">
        <v>#DIV/0!</v>
      </c>
      <c r="J115" s="128">
        <v>0</v>
      </c>
      <c r="K115" s="128">
        <v>0</v>
      </c>
      <c r="L115" s="128" t="e">
        <v>#DIV/0!</v>
      </c>
      <c r="M115" s="128" t="e">
        <v>#DIV/0!</v>
      </c>
      <c r="N115" s="128" t="e">
        <v>#DIV/0!</v>
      </c>
      <c r="O115" s="128">
        <v>0</v>
      </c>
      <c r="P115" s="74" t="e">
        <v>#DIV/0!</v>
      </c>
      <c r="Q115" s="128">
        <v>0</v>
      </c>
      <c r="R115" s="128">
        <v>0</v>
      </c>
      <c r="S115" s="128" t="e">
        <v>#DIV/0!</v>
      </c>
      <c r="T115" s="128" t="e">
        <v>#DIV/0!</v>
      </c>
      <c r="U115" s="128">
        <v>0</v>
      </c>
      <c r="V115" s="128" t="e">
        <v>#DIV/0!</v>
      </c>
      <c r="W115" s="128" t="e">
        <v>#DIV/0!</v>
      </c>
      <c r="X115" s="74" t="e">
        <v>#DIV/0!</v>
      </c>
      <c r="Y115" s="128">
        <v>0</v>
      </c>
      <c r="Z115" s="74" t="e">
        <v>#DIV/0!</v>
      </c>
      <c r="AA115" s="128">
        <v>0</v>
      </c>
      <c r="AB115" s="128" t="e">
        <v>#DIV/0!</v>
      </c>
      <c r="AC115" s="128">
        <v>98.692810457516345</v>
      </c>
    </row>
    <row r="116" spans="1:29" x14ac:dyDescent="0.25">
      <c r="A116" s="257"/>
      <c r="B116" s="266"/>
      <c r="C116" s="110" t="s">
        <v>342</v>
      </c>
      <c r="D116" s="128" t="e">
        <v>#DIV/0!</v>
      </c>
      <c r="E116" s="128" t="e">
        <v>#DIV/0!</v>
      </c>
      <c r="F116" s="128" t="e">
        <v>#DIV/0!</v>
      </c>
      <c r="G116" s="128" t="e">
        <v>#DIV/0!</v>
      </c>
      <c r="H116" s="74" t="e">
        <v>#DIV/0!</v>
      </c>
      <c r="I116" s="128" t="e">
        <v>#DIV/0!</v>
      </c>
      <c r="J116" s="128">
        <v>0</v>
      </c>
      <c r="K116" s="128">
        <v>0</v>
      </c>
      <c r="L116" s="128" t="e">
        <v>#DIV/0!</v>
      </c>
      <c r="M116" s="128" t="e">
        <v>#DIV/0!</v>
      </c>
      <c r="N116" s="128" t="e">
        <v>#DIV/0!</v>
      </c>
      <c r="O116" s="128">
        <v>0</v>
      </c>
      <c r="P116" s="74" t="e">
        <v>#DIV/0!</v>
      </c>
      <c r="Q116" s="128">
        <v>0</v>
      </c>
      <c r="R116" s="128">
        <v>0</v>
      </c>
      <c r="S116" s="128" t="e">
        <v>#DIV/0!</v>
      </c>
      <c r="T116" s="128" t="e">
        <v>#DIV/0!</v>
      </c>
      <c r="U116" s="128">
        <v>0</v>
      </c>
      <c r="V116" s="128" t="e">
        <v>#DIV/0!</v>
      </c>
      <c r="W116" s="128" t="e">
        <v>#DIV/0!</v>
      </c>
      <c r="X116" s="74" t="e">
        <v>#DIV/0!</v>
      </c>
      <c r="Y116" s="128">
        <v>0</v>
      </c>
      <c r="Z116" s="74" t="e">
        <v>#DIV/0!</v>
      </c>
      <c r="AA116" s="128">
        <v>88.321167883211686</v>
      </c>
      <c r="AB116" s="128" t="e">
        <v>#DIV/0!</v>
      </c>
      <c r="AC116" s="128">
        <v>0</v>
      </c>
    </row>
    <row r="117" spans="1:29" x14ac:dyDescent="0.25">
      <c r="A117" s="257"/>
      <c r="B117" s="266"/>
      <c r="C117" s="110" t="s">
        <v>343</v>
      </c>
      <c r="D117" s="128" t="e">
        <v>#DIV/0!</v>
      </c>
      <c r="E117" s="128" t="e">
        <v>#DIV/0!</v>
      </c>
      <c r="F117" s="128" t="e">
        <v>#DIV/0!</v>
      </c>
      <c r="G117" s="128" t="e">
        <v>#DIV/0!</v>
      </c>
      <c r="H117" s="74" t="e">
        <v>#DIV/0!</v>
      </c>
      <c r="I117" s="128" t="e">
        <v>#DIV/0!</v>
      </c>
      <c r="J117" s="128">
        <v>70.656370656370655</v>
      </c>
      <c r="K117" s="128">
        <v>0</v>
      </c>
      <c r="L117" s="128" t="e">
        <v>#DIV/0!</v>
      </c>
      <c r="M117" s="128" t="e">
        <v>#DIV/0!</v>
      </c>
      <c r="N117" s="128" t="e">
        <v>#DIV/0!</v>
      </c>
      <c r="O117" s="128">
        <v>0</v>
      </c>
      <c r="P117" s="74" t="e">
        <v>#DIV/0!</v>
      </c>
      <c r="Q117" s="128">
        <v>0</v>
      </c>
      <c r="R117" s="128">
        <v>0</v>
      </c>
      <c r="S117" s="128" t="e">
        <v>#DIV/0!</v>
      </c>
      <c r="T117" s="128" t="e">
        <v>#DIV/0!</v>
      </c>
      <c r="U117" s="128">
        <v>0</v>
      </c>
      <c r="V117" s="128" t="e">
        <v>#DIV/0!</v>
      </c>
      <c r="W117" s="128" t="e">
        <v>#DIV/0!</v>
      </c>
      <c r="X117" s="74" t="e">
        <v>#DIV/0!</v>
      </c>
      <c r="Y117" s="128">
        <v>0</v>
      </c>
      <c r="Z117" s="74" t="e">
        <v>#DIV/0!</v>
      </c>
      <c r="AA117" s="128">
        <v>0</v>
      </c>
      <c r="AB117" s="128" t="e">
        <v>#DIV/0!</v>
      </c>
      <c r="AC117" s="128">
        <v>0</v>
      </c>
    </row>
    <row r="118" spans="1:29" ht="25.5" x14ac:dyDescent="0.25">
      <c r="A118" s="263"/>
      <c r="B118" s="266"/>
      <c r="C118" s="110" t="s">
        <v>334</v>
      </c>
      <c r="D118" s="128" t="e">
        <v>#DIV/0!</v>
      </c>
      <c r="E118" s="128" t="e">
        <v>#DIV/0!</v>
      </c>
      <c r="F118" s="128" t="e">
        <v>#DIV/0!</v>
      </c>
      <c r="G118" s="128" t="e">
        <v>#DIV/0!</v>
      </c>
      <c r="H118" s="74" t="e">
        <v>#DIV/0!</v>
      </c>
      <c r="I118" s="128" t="e">
        <v>#DIV/0!</v>
      </c>
      <c r="J118" s="128">
        <v>19.691119691119692</v>
      </c>
      <c r="K118" s="128">
        <v>0</v>
      </c>
      <c r="L118" s="128" t="e">
        <v>#DIV/0!</v>
      </c>
      <c r="M118" s="128" t="e">
        <v>#DIV/0!</v>
      </c>
      <c r="N118" s="128" t="e">
        <v>#DIV/0!</v>
      </c>
      <c r="O118" s="128">
        <v>0</v>
      </c>
      <c r="P118" s="74" t="e">
        <v>#DIV/0!</v>
      </c>
      <c r="Q118" s="128">
        <v>0</v>
      </c>
      <c r="R118" s="128">
        <v>0</v>
      </c>
      <c r="S118" s="128" t="e">
        <v>#DIV/0!</v>
      </c>
      <c r="T118" s="128" t="e">
        <v>#DIV/0!</v>
      </c>
      <c r="U118" s="128">
        <v>0</v>
      </c>
      <c r="V118" s="128" t="e">
        <v>#DIV/0!</v>
      </c>
      <c r="W118" s="128" t="e">
        <v>#DIV/0!</v>
      </c>
      <c r="X118" s="74" t="e">
        <v>#DIV/0!</v>
      </c>
      <c r="Y118" s="128">
        <v>0</v>
      </c>
      <c r="Z118" s="74" t="e">
        <v>#DIV/0!</v>
      </c>
      <c r="AA118" s="128">
        <v>0</v>
      </c>
      <c r="AB118" s="128" t="e">
        <v>#DIV/0!</v>
      </c>
      <c r="AC118" s="128">
        <v>0</v>
      </c>
    </row>
    <row r="119" spans="1:29" x14ac:dyDescent="0.25">
      <c r="A119" s="263"/>
      <c r="B119" s="266"/>
      <c r="C119" s="110" t="s">
        <v>344</v>
      </c>
      <c r="D119" s="128" t="e">
        <v>#DIV/0!</v>
      </c>
      <c r="E119" s="128" t="e">
        <v>#DIV/0!</v>
      </c>
      <c r="F119" s="128" t="e">
        <v>#DIV/0!</v>
      </c>
      <c r="G119" s="128" t="e">
        <v>#DIV/0!</v>
      </c>
      <c r="H119" s="74" t="e">
        <v>#DIV/0!</v>
      </c>
      <c r="I119" s="128" t="e">
        <v>#DIV/0!</v>
      </c>
      <c r="J119" s="128">
        <v>0</v>
      </c>
      <c r="K119" s="128">
        <v>76.623376623376629</v>
      </c>
      <c r="L119" s="128" t="e">
        <v>#DIV/0!</v>
      </c>
      <c r="M119" s="128" t="e">
        <v>#DIV/0!</v>
      </c>
      <c r="N119" s="128" t="e">
        <v>#DIV/0!</v>
      </c>
      <c r="O119" s="128">
        <v>0</v>
      </c>
      <c r="P119" s="74" t="e">
        <v>#DIV/0!</v>
      </c>
      <c r="Q119" s="128">
        <v>0</v>
      </c>
      <c r="R119" s="128">
        <v>0</v>
      </c>
      <c r="S119" s="128" t="e">
        <v>#DIV/0!</v>
      </c>
      <c r="T119" s="128" t="e">
        <v>#DIV/0!</v>
      </c>
      <c r="U119" s="128">
        <v>0</v>
      </c>
      <c r="V119" s="128" t="e">
        <v>#DIV/0!</v>
      </c>
      <c r="W119" s="128" t="e">
        <v>#DIV/0!</v>
      </c>
      <c r="X119" s="74" t="e">
        <v>#DIV/0!</v>
      </c>
      <c r="Y119" s="128">
        <v>0</v>
      </c>
      <c r="Z119" s="74" t="e">
        <v>#DIV/0!</v>
      </c>
      <c r="AA119" s="128">
        <v>0</v>
      </c>
      <c r="AB119" s="128" t="e">
        <v>#DIV/0!</v>
      </c>
      <c r="AC119" s="128">
        <v>0</v>
      </c>
    </row>
    <row r="120" spans="1:29" x14ac:dyDescent="0.25">
      <c r="A120" s="263"/>
      <c r="B120" s="266"/>
      <c r="C120" s="110" t="s">
        <v>345</v>
      </c>
      <c r="D120" s="128" t="e">
        <v>#DIV/0!</v>
      </c>
      <c r="E120" s="128" t="e">
        <v>#DIV/0!</v>
      </c>
      <c r="F120" s="128" t="e">
        <v>#DIV/0!</v>
      </c>
      <c r="G120" s="128" t="e">
        <v>#DIV/0!</v>
      </c>
      <c r="H120" s="74" t="e">
        <v>#DIV/0!</v>
      </c>
      <c r="I120" s="128" t="e">
        <v>#DIV/0!</v>
      </c>
      <c r="J120" s="128">
        <v>0</v>
      </c>
      <c r="K120" s="128">
        <v>0</v>
      </c>
      <c r="L120" s="128" t="e">
        <v>#DIV/0!</v>
      </c>
      <c r="M120" s="128" t="e">
        <v>#DIV/0!</v>
      </c>
      <c r="N120" s="128" t="e">
        <v>#DIV/0!</v>
      </c>
      <c r="O120" s="128">
        <v>86.36363636363636</v>
      </c>
      <c r="P120" s="74" t="e">
        <v>#DIV/0!</v>
      </c>
      <c r="Q120" s="128">
        <v>0</v>
      </c>
      <c r="R120" s="128">
        <v>0</v>
      </c>
      <c r="S120" s="128" t="e">
        <v>#DIV/0!</v>
      </c>
      <c r="T120" s="128" t="e">
        <v>#DIV/0!</v>
      </c>
      <c r="U120" s="128">
        <v>0</v>
      </c>
      <c r="V120" s="128" t="e">
        <v>#DIV/0!</v>
      </c>
      <c r="W120" s="128" t="e">
        <v>#DIV/0!</v>
      </c>
      <c r="X120" s="74" t="e">
        <v>#DIV/0!</v>
      </c>
      <c r="Y120" s="128">
        <v>0</v>
      </c>
      <c r="Z120" s="74" t="e">
        <v>#DIV/0!</v>
      </c>
      <c r="AA120" s="128">
        <v>0</v>
      </c>
      <c r="AB120" s="128" t="e">
        <v>#DIV/0!</v>
      </c>
      <c r="AC120" s="128">
        <v>0</v>
      </c>
    </row>
    <row r="121" spans="1:29" x14ac:dyDescent="0.25">
      <c r="A121" s="263"/>
      <c r="B121" s="266"/>
      <c r="C121" s="110" t="s">
        <v>346</v>
      </c>
      <c r="D121" s="128" t="e">
        <v>#DIV/0!</v>
      </c>
      <c r="E121" s="128" t="e">
        <v>#DIV/0!</v>
      </c>
      <c r="F121" s="128" t="e">
        <v>#DIV/0!</v>
      </c>
      <c r="G121" s="128" t="e">
        <v>#DIV/0!</v>
      </c>
      <c r="H121" s="74" t="e">
        <v>#DIV/0!</v>
      </c>
      <c r="I121" s="128" t="e">
        <v>#DIV/0!</v>
      </c>
      <c r="J121" s="128">
        <v>0</v>
      </c>
      <c r="K121" s="128">
        <v>0</v>
      </c>
      <c r="L121" s="128" t="e">
        <v>#DIV/0!</v>
      </c>
      <c r="M121" s="128" t="e">
        <v>#DIV/0!</v>
      </c>
      <c r="N121" s="128" t="e">
        <v>#DIV/0!</v>
      </c>
      <c r="O121" s="128">
        <v>0</v>
      </c>
      <c r="P121" s="74" t="e">
        <v>#DIV/0!</v>
      </c>
      <c r="Q121" s="128">
        <v>86.206896551724128</v>
      </c>
      <c r="R121" s="128">
        <v>0</v>
      </c>
      <c r="S121" s="128" t="e">
        <v>#DIV/0!</v>
      </c>
      <c r="T121" s="128" t="e">
        <v>#DIV/0!</v>
      </c>
      <c r="U121" s="128">
        <v>0</v>
      </c>
      <c r="V121" s="128" t="e">
        <v>#DIV/0!</v>
      </c>
      <c r="W121" s="128" t="e">
        <v>#DIV/0!</v>
      </c>
      <c r="X121" s="74" t="e">
        <v>#DIV/0!</v>
      </c>
      <c r="Y121" s="128">
        <v>0</v>
      </c>
      <c r="Z121" s="74" t="e">
        <v>#DIV/0!</v>
      </c>
      <c r="AA121" s="128">
        <v>0</v>
      </c>
      <c r="AB121" s="128" t="e">
        <v>#DIV/0!</v>
      </c>
      <c r="AC121" s="128">
        <v>0</v>
      </c>
    </row>
    <row r="122" spans="1:29" x14ac:dyDescent="0.25">
      <c r="A122" s="263"/>
      <c r="B122" s="266"/>
      <c r="C122" s="110" t="s">
        <v>347</v>
      </c>
      <c r="D122" s="128" t="e">
        <v>#DIV/0!</v>
      </c>
      <c r="E122" s="128" t="e">
        <v>#DIV/0!</v>
      </c>
      <c r="F122" s="128" t="e">
        <v>#DIV/0!</v>
      </c>
      <c r="G122" s="128" t="e">
        <v>#DIV/0!</v>
      </c>
      <c r="H122" s="74" t="e">
        <v>#DIV/0!</v>
      </c>
      <c r="I122" s="128" t="e">
        <v>#DIV/0!</v>
      </c>
      <c r="J122" s="128">
        <v>0</v>
      </c>
      <c r="K122" s="128">
        <v>0</v>
      </c>
      <c r="L122" s="128" t="e">
        <v>#DIV/0!</v>
      </c>
      <c r="M122" s="128" t="e">
        <v>#DIV/0!</v>
      </c>
      <c r="N122" s="128" t="e">
        <v>#DIV/0!</v>
      </c>
      <c r="O122" s="128">
        <v>0</v>
      </c>
      <c r="P122" s="74" t="e">
        <v>#DIV/0!</v>
      </c>
      <c r="Q122" s="128">
        <v>0</v>
      </c>
      <c r="R122" s="128">
        <v>85.714285714285708</v>
      </c>
      <c r="S122" s="128" t="e">
        <v>#DIV/0!</v>
      </c>
      <c r="T122" s="128" t="e">
        <v>#DIV/0!</v>
      </c>
      <c r="U122" s="128">
        <v>0</v>
      </c>
      <c r="V122" s="128" t="e">
        <v>#DIV/0!</v>
      </c>
      <c r="W122" s="128" t="e">
        <v>#DIV/0!</v>
      </c>
      <c r="X122" s="74" t="e">
        <v>#DIV/0!</v>
      </c>
      <c r="Y122" s="128">
        <v>0</v>
      </c>
      <c r="Z122" s="74" t="e">
        <v>#DIV/0!</v>
      </c>
      <c r="AA122" s="128">
        <v>0</v>
      </c>
      <c r="AB122" s="128" t="e">
        <v>#DIV/0!</v>
      </c>
      <c r="AC122" s="128">
        <v>0</v>
      </c>
    </row>
    <row r="123" spans="1:29" x14ac:dyDescent="0.25">
      <c r="A123" s="263"/>
      <c r="B123" s="266"/>
      <c r="C123" s="110" t="s">
        <v>348</v>
      </c>
      <c r="D123" s="128" t="e">
        <v>#DIV/0!</v>
      </c>
      <c r="E123" s="128" t="e">
        <v>#DIV/0!</v>
      </c>
      <c r="F123" s="128" t="e">
        <v>#DIV/0!</v>
      </c>
      <c r="G123" s="128" t="e">
        <v>#DIV/0!</v>
      </c>
      <c r="H123" s="74" t="e">
        <v>#DIV/0!</v>
      </c>
      <c r="I123" s="128" t="e">
        <v>#DIV/0!</v>
      </c>
      <c r="J123" s="128">
        <v>0</v>
      </c>
      <c r="K123" s="128">
        <v>0</v>
      </c>
      <c r="L123" s="128" t="e">
        <v>#DIV/0!</v>
      </c>
      <c r="M123" s="128" t="e">
        <v>#DIV/0!</v>
      </c>
      <c r="N123" s="128" t="e">
        <v>#DIV/0!</v>
      </c>
      <c r="O123" s="128">
        <v>0</v>
      </c>
      <c r="P123" s="74" t="e">
        <v>#DIV/0!</v>
      </c>
      <c r="Q123" s="128">
        <v>0</v>
      </c>
      <c r="R123" s="128">
        <v>0</v>
      </c>
      <c r="S123" s="128" t="e">
        <v>#DIV/0!</v>
      </c>
      <c r="T123" s="128" t="e">
        <v>#DIV/0!</v>
      </c>
      <c r="U123" s="128">
        <v>8.5057471264367823</v>
      </c>
      <c r="V123" s="128" t="e">
        <v>#DIV/0!</v>
      </c>
      <c r="W123" s="128" t="e">
        <v>#DIV/0!</v>
      </c>
      <c r="X123" s="74" t="e">
        <v>#DIV/0!</v>
      </c>
      <c r="Y123" s="128">
        <v>0</v>
      </c>
      <c r="Z123" s="74" t="e">
        <v>#DIV/0!</v>
      </c>
      <c r="AA123" s="128">
        <v>0</v>
      </c>
      <c r="AB123" s="128" t="e">
        <v>#DIV/0!</v>
      </c>
      <c r="AC123" s="128">
        <v>0</v>
      </c>
    </row>
    <row r="124" spans="1:29" x14ac:dyDescent="0.25">
      <c r="A124" s="263"/>
      <c r="B124" s="266"/>
      <c r="C124" s="110" t="s">
        <v>349</v>
      </c>
      <c r="D124" s="128" t="e">
        <v>#DIV/0!</v>
      </c>
      <c r="E124" s="128" t="e">
        <v>#DIV/0!</v>
      </c>
      <c r="F124" s="128" t="e">
        <v>#DIV/0!</v>
      </c>
      <c r="G124" s="128" t="e">
        <v>#DIV/0!</v>
      </c>
      <c r="H124" s="74" t="e">
        <v>#DIV/0!</v>
      </c>
      <c r="I124" s="128" t="e">
        <v>#DIV/0!</v>
      </c>
      <c r="J124" s="128">
        <v>0</v>
      </c>
      <c r="K124" s="128">
        <v>0</v>
      </c>
      <c r="L124" s="128" t="e">
        <v>#DIV/0!</v>
      </c>
      <c r="M124" s="128" t="e">
        <v>#DIV/0!</v>
      </c>
      <c r="N124" s="128" t="e">
        <v>#DIV/0!</v>
      </c>
      <c r="O124" s="128">
        <v>0</v>
      </c>
      <c r="P124" s="74" t="e">
        <v>#DIV/0!</v>
      </c>
      <c r="Q124" s="128">
        <v>0</v>
      </c>
      <c r="R124" s="128">
        <v>0</v>
      </c>
      <c r="S124" s="128" t="e">
        <v>#DIV/0!</v>
      </c>
      <c r="T124" s="128" t="e">
        <v>#DIV/0!</v>
      </c>
      <c r="U124" s="128">
        <v>7.3563218390804597</v>
      </c>
      <c r="V124" s="128" t="e">
        <v>#DIV/0!</v>
      </c>
      <c r="W124" s="128" t="e">
        <v>#DIV/0!</v>
      </c>
      <c r="X124" s="74" t="e">
        <v>#DIV/0!</v>
      </c>
      <c r="Y124" s="128">
        <v>0</v>
      </c>
      <c r="Z124" s="74" t="e">
        <v>#DIV/0!</v>
      </c>
      <c r="AA124" s="128">
        <v>0</v>
      </c>
      <c r="AB124" s="128" t="e">
        <v>#DIV/0!</v>
      </c>
      <c r="AC124" s="128">
        <v>0</v>
      </c>
    </row>
    <row r="125" spans="1:29" x14ac:dyDescent="0.25">
      <c r="A125" s="263"/>
      <c r="B125" s="266"/>
      <c r="C125" s="110" t="s">
        <v>350</v>
      </c>
      <c r="D125" s="128" t="e">
        <v>#DIV/0!</v>
      </c>
      <c r="E125" s="128" t="e">
        <v>#DIV/0!</v>
      </c>
      <c r="F125" s="128" t="e">
        <v>#DIV/0!</v>
      </c>
      <c r="G125" s="128" t="e">
        <v>#DIV/0!</v>
      </c>
      <c r="H125" s="74" t="e">
        <v>#DIV/0!</v>
      </c>
      <c r="I125" s="128" t="e">
        <v>#DIV/0!</v>
      </c>
      <c r="J125" s="128">
        <v>0</v>
      </c>
      <c r="K125" s="128">
        <v>0</v>
      </c>
      <c r="L125" s="128" t="e">
        <v>#DIV/0!</v>
      </c>
      <c r="M125" s="128" t="e">
        <v>#DIV/0!</v>
      </c>
      <c r="N125" s="128" t="e">
        <v>#DIV/0!</v>
      </c>
      <c r="O125" s="128">
        <v>0</v>
      </c>
      <c r="P125" s="74" t="e">
        <v>#DIV/0!</v>
      </c>
      <c r="Q125" s="128">
        <v>0</v>
      </c>
      <c r="R125" s="128">
        <v>0</v>
      </c>
      <c r="S125" s="128" t="e">
        <v>#DIV/0!</v>
      </c>
      <c r="T125" s="128" t="e">
        <v>#DIV/0!</v>
      </c>
      <c r="U125" s="128">
        <v>54.865900383141764</v>
      </c>
      <c r="V125" s="128" t="e">
        <v>#DIV/0!</v>
      </c>
      <c r="W125" s="128" t="e">
        <v>#DIV/0!</v>
      </c>
      <c r="X125" s="74" t="e">
        <v>#DIV/0!</v>
      </c>
      <c r="Y125" s="128">
        <v>0</v>
      </c>
      <c r="Z125" s="74" t="e">
        <v>#DIV/0!</v>
      </c>
      <c r="AA125" s="128">
        <v>0</v>
      </c>
      <c r="AB125" s="128" t="e">
        <v>#DIV/0!</v>
      </c>
      <c r="AC125" s="128">
        <v>0</v>
      </c>
    </row>
    <row r="126" spans="1:29" x14ac:dyDescent="0.25">
      <c r="A126" s="263"/>
      <c r="B126" s="266"/>
      <c r="C126" s="110" t="s">
        <v>351</v>
      </c>
      <c r="D126" s="128" t="e">
        <v>#DIV/0!</v>
      </c>
      <c r="E126" s="128" t="e">
        <v>#DIV/0!</v>
      </c>
      <c r="F126" s="128" t="e">
        <v>#DIV/0!</v>
      </c>
      <c r="G126" s="128" t="e">
        <v>#DIV/0!</v>
      </c>
      <c r="H126" s="74" t="e">
        <v>#DIV/0!</v>
      </c>
      <c r="I126" s="128" t="e">
        <v>#DIV/0!</v>
      </c>
      <c r="J126" s="128">
        <v>0</v>
      </c>
      <c r="K126" s="128">
        <v>0</v>
      </c>
      <c r="L126" s="128" t="e">
        <v>#DIV/0!</v>
      </c>
      <c r="M126" s="128" t="e">
        <v>#DIV/0!</v>
      </c>
      <c r="N126" s="128" t="e">
        <v>#DIV/0!</v>
      </c>
      <c r="O126" s="128">
        <v>0</v>
      </c>
      <c r="P126" s="74" t="e">
        <v>#DIV/0!</v>
      </c>
      <c r="Q126" s="128">
        <v>0</v>
      </c>
      <c r="R126" s="128">
        <v>0</v>
      </c>
      <c r="S126" s="128" t="e">
        <v>#DIV/0!</v>
      </c>
      <c r="T126" s="128" t="e">
        <v>#DIV/0!</v>
      </c>
      <c r="U126" s="128">
        <v>10.804597701149426</v>
      </c>
      <c r="V126" s="128" t="e">
        <v>#DIV/0!</v>
      </c>
      <c r="W126" s="128" t="e">
        <v>#DIV/0!</v>
      </c>
      <c r="X126" s="74" t="e">
        <v>#DIV/0!</v>
      </c>
      <c r="Y126" s="128">
        <v>0</v>
      </c>
      <c r="Z126" s="74" t="e">
        <v>#DIV/0!</v>
      </c>
      <c r="AA126" s="128">
        <v>0</v>
      </c>
      <c r="AB126" s="128" t="e">
        <v>#DIV/0!</v>
      </c>
      <c r="AC126" s="128">
        <v>0</v>
      </c>
    </row>
    <row r="127" spans="1:29" ht="15.75" thickBot="1" x14ac:dyDescent="0.3">
      <c r="A127" s="263"/>
      <c r="B127" s="265"/>
      <c r="C127" s="111" t="s">
        <v>352</v>
      </c>
      <c r="D127" s="129" t="e">
        <v>#DIV/0!</v>
      </c>
      <c r="E127" s="129" t="e">
        <v>#DIV/0!</v>
      </c>
      <c r="F127" s="129" t="e">
        <v>#DIV/0!</v>
      </c>
      <c r="G127" s="129" t="e">
        <v>#DIV/0!</v>
      </c>
      <c r="H127" s="75" t="e">
        <v>#DIV/0!</v>
      </c>
      <c r="I127" s="129" t="e">
        <v>#DIV/0!</v>
      </c>
      <c r="J127" s="129">
        <v>9.6525096525096519</v>
      </c>
      <c r="K127" s="129">
        <v>23.376623376623375</v>
      </c>
      <c r="L127" s="129" t="e">
        <v>#DIV/0!</v>
      </c>
      <c r="M127" s="129" t="e">
        <v>#DIV/0!</v>
      </c>
      <c r="N127" s="129" t="e">
        <v>#DIV/0!</v>
      </c>
      <c r="O127" s="129">
        <v>13.636363636363635</v>
      </c>
      <c r="P127" s="75" t="e">
        <v>#DIV/0!</v>
      </c>
      <c r="Q127" s="129">
        <v>13.793103448275861</v>
      </c>
      <c r="R127" s="129">
        <v>14.285714285714285</v>
      </c>
      <c r="S127" s="129" t="e">
        <v>#DIV/0!</v>
      </c>
      <c r="T127" s="129" t="e">
        <v>#DIV/0!</v>
      </c>
      <c r="U127" s="129">
        <v>18.467432950191569</v>
      </c>
      <c r="V127" s="129" t="e">
        <v>#DIV/0!</v>
      </c>
      <c r="W127" s="129" t="e">
        <v>#DIV/0!</v>
      </c>
      <c r="X127" s="75" t="e">
        <v>#DIV/0!</v>
      </c>
      <c r="Y127" s="129">
        <v>29.738562091503269</v>
      </c>
      <c r="Z127" s="75" t="e">
        <v>#DIV/0!</v>
      </c>
      <c r="AA127" s="129">
        <v>11.678832116788321</v>
      </c>
      <c r="AB127" s="129" t="e">
        <v>#DIV/0!</v>
      </c>
      <c r="AC127" s="129">
        <v>1.3071895424836601</v>
      </c>
    </row>
    <row r="128" spans="1:29" x14ac:dyDescent="0.25">
      <c r="A128" s="257">
        <v>15</v>
      </c>
      <c r="B128" s="258" t="s">
        <v>353</v>
      </c>
      <c r="C128" s="109" t="s">
        <v>332</v>
      </c>
      <c r="D128" s="127" t="e">
        <v>#DIV/0!</v>
      </c>
      <c r="E128" s="127" t="e">
        <v>#DIV/0!</v>
      </c>
      <c r="F128" s="127" t="e">
        <v>#DIV/0!</v>
      </c>
      <c r="G128" s="127" t="e">
        <v>#DIV/0!</v>
      </c>
      <c r="H128" s="71" t="e">
        <v>#DIV/0!</v>
      </c>
      <c r="I128" s="127" t="e">
        <v>#DIV/0!</v>
      </c>
      <c r="J128" s="127" t="e">
        <v>#DIV/0!</v>
      </c>
      <c r="K128" s="127" t="e">
        <v>#DIV/0!</v>
      </c>
      <c r="L128" s="127" t="e">
        <v>#DIV/0!</v>
      </c>
      <c r="M128" s="127" t="e">
        <v>#DIV/0!</v>
      </c>
      <c r="N128" s="127" t="e">
        <v>#DIV/0!</v>
      </c>
      <c r="O128" s="127" t="e">
        <v>#DIV/0!</v>
      </c>
      <c r="P128" s="71" t="e">
        <v>#DIV/0!</v>
      </c>
      <c r="Q128" s="127" t="e">
        <v>#DIV/0!</v>
      </c>
      <c r="R128" s="127" t="e">
        <v>#DIV/0!</v>
      </c>
      <c r="S128" s="127" t="e">
        <v>#DIV/0!</v>
      </c>
      <c r="T128" s="127" t="e">
        <v>#DIV/0!</v>
      </c>
      <c r="U128" s="127" t="e">
        <v>#DIV/0!</v>
      </c>
      <c r="V128" s="127" t="e">
        <v>#DIV/0!</v>
      </c>
      <c r="W128" s="127" t="e">
        <v>#DIV/0!</v>
      </c>
      <c r="X128" s="71" t="e">
        <v>#DIV/0!</v>
      </c>
      <c r="Y128" s="71">
        <v>27.397260273972602</v>
      </c>
      <c r="Z128" s="71" t="e">
        <v>#DIV/0!</v>
      </c>
      <c r="AA128" s="71" t="e">
        <v>#DIV/0!</v>
      </c>
      <c r="AB128" s="71" t="e">
        <v>#DIV/0!</v>
      </c>
      <c r="AC128" s="127" t="e">
        <v>#DIV/0!</v>
      </c>
    </row>
    <row r="129" spans="1:29" x14ac:dyDescent="0.25">
      <c r="A129" s="274"/>
      <c r="B129" s="261"/>
      <c r="C129" s="110" t="s">
        <v>331</v>
      </c>
      <c r="D129" s="128" t="e">
        <v>#DIV/0!</v>
      </c>
      <c r="E129" s="128" t="e">
        <v>#DIV/0!</v>
      </c>
      <c r="F129" s="128" t="e">
        <v>#DIV/0!</v>
      </c>
      <c r="G129" s="128" t="e">
        <v>#DIV/0!</v>
      </c>
      <c r="H129" s="74" t="e">
        <v>#DIV/0!</v>
      </c>
      <c r="I129" s="128" t="e">
        <v>#DIV/0!</v>
      </c>
      <c r="J129" s="128" t="e">
        <v>#DIV/0!</v>
      </c>
      <c r="K129" s="128" t="e">
        <v>#DIV/0!</v>
      </c>
      <c r="L129" s="128" t="e">
        <v>#DIV/0!</v>
      </c>
      <c r="M129" s="128" t="e">
        <v>#DIV/0!</v>
      </c>
      <c r="N129" s="128" t="e">
        <v>#DIV/0!</v>
      </c>
      <c r="O129" s="128" t="e">
        <v>#DIV/0!</v>
      </c>
      <c r="P129" s="74" t="e">
        <v>#DIV/0!</v>
      </c>
      <c r="Q129" s="128" t="e">
        <v>#DIV/0!</v>
      </c>
      <c r="R129" s="128" t="e">
        <v>#DIV/0!</v>
      </c>
      <c r="S129" s="128" t="e">
        <v>#DIV/0!</v>
      </c>
      <c r="T129" s="128" t="e">
        <v>#DIV/0!</v>
      </c>
      <c r="U129" s="128" t="e">
        <v>#DIV/0!</v>
      </c>
      <c r="V129" s="128" t="e">
        <v>#DIV/0!</v>
      </c>
      <c r="W129" s="128" t="e">
        <v>#DIV/0!</v>
      </c>
      <c r="X129" s="74" t="e">
        <v>#DIV/0!</v>
      </c>
      <c r="Y129" s="74">
        <v>21.575342465753426</v>
      </c>
      <c r="Z129" s="74" t="e">
        <v>#DIV/0!</v>
      </c>
      <c r="AA129" s="74" t="e">
        <v>#DIV/0!</v>
      </c>
      <c r="AB129" s="74" t="e">
        <v>#DIV/0!</v>
      </c>
      <c r="AC129" s="128" t="e">
        <v>#DIV/0!</v>
      </c>
    </row>
    <row r="130" spans="1:29" x14ac:dyDescent="0.25">
      <c r="A130" s="274"/>
      <c r="B130" s="261"/>
      <c r="C130" s="110" t="s">
        <v>323</v>
      </c>
      <c r="D130" s="128" t="e">
        <v>#DIV/0!</v>
      </c>
      <c r="E130" s="128" t="e">
        <v>#DIV/0!</v>
      </c>
      <c r="F130" s="128" t="e">
        <v>#DIV/0!</v>
      </c>
      <c r="G130" s="128" t="e">
        <v>#DIV/0!</v>
      </c>
      <c r="H130" s="74" t="e">
        <v>#DIV/0!</v>
      </c>
      <c r="I130" s="128" t="e">
        <v>#DIV/0!</v>
      </c>
      <c r="J130" s="128" t="e">
        <v>#DIV/0!</v>
      </c>
      <c r="K130" s="128" t="e">
        <v>#DIV/0!</v>
      </c>
      <c r="L130" s="128" t="e">
        <v>#DIV/0!</v>
      </c>
      <c r="M130" s="128" t="e">
        <v>#DIV/0!</v>
      </c>
      <c r="N130" s="128" t="e">
        <v>#DIV/0!</v>
      </c>
      <c r="O130" s="128" t="e">
        <v>#DIV/0!</v>
      </c>
      <c r="P130" s="74" t="e">
        <v>#DIV/0!</v>
      </c>
      <c r="Q130" s="128" t="e">
        <v>#DIV/0!</v>
      </c>
      <c r="R130" s="128" t="e">
        <v>#DIV/0!</v>
      </c>
      <c r="S130" s="128" t="e">
        <v>#DIV/0!</v>
      </c>
      <c r="T130" s="128" t="e">
        <v>#DIV/0!</v>
      </c>
      <c r="U130" s="128" t="e">
        <v>#DIV/0!</v>
      </c>
      <c r="V130" s="128" t="e">
        <v>#DIV/0!</v>
      </c>
      <c r="W130" s="128" t="e">
        <v>#DIV/0!</v>
      </c>
      <c r="X130" s="74" t="e">
        <v>#DIV/0!</v>
      </c>
      <c r="Y130" s="74">
        <v>11.986301369863012</v>
      </c>
      <c r="Z130" s="74" t="e">
        <v>#DIV/0!</v>
      </c>
      <c r="AA130" s="74" t="e">
        <v>#DIV/0!</v>
      </c>
      <c r="AB130" s="74" t="e">
        <v>#DIV/0!</v>
      </c>
      <c r="AC130" s="128" t="e">
        <v>#DIV/0!</v>
      </c>
    </row>
    <row r="131" spans="1:29" x14ac:dyDescent="0.25">
      <c r="A131" s="274"/>
      <c r="B131" s="261"/>
      <c r="C131" s="110" t="s">
        <v>324</v>
      </c>
      <c r="D131" s="128" t="e">
        <v>#DIV/0!</v>
      </c>
      <c r="E131" s="128" t="e">
        <v>#DIV/0!</v>
      </c>
      <c r="F131" s="128" t="e">
        <v>#DIV/0!</v>
      </c>
      <c r="G131" s="128" t="e">
        <v>#DIV/0!</v>
      </c>
      <c r="H131" s="74" t="e">
        <v>#DIV/0!</v>
      </c>
      <c r="I131" s="128" t="e">
        <v>#DIV/0!</v>
      </c>
      <c r="J131" s="128" t="e">
        <v>#DIV/0!</v>
      </c>
      <c r="K131" s="128" t="e">
        <v>#DIV/0!</v>
      </c>
      <c r="L131" s="128" t="e">
        <v>#DIV/0!</v>
      </c>
      <c r="M131" s="128" t="e">
        <v>#DIV/0!</v>
      </c>
      <c r="N131" s="128" t="e">
        <v>#DIV/0!</v>
      </c>
      <c r="O131" s="128" t="e">
        <v>#DIV/0!</v>
      </c>
      <c r="P131" s="74" t="e">
        <v>#DIV/0!</v>
      </c>
      <c r="Q131" s="128" t="e">
        <v>#DIV/0!</v>
      </c>
      <c r="R131" s="128" t="e">
        <v>#DIV/0!</v>
      </c>
      <c r="S131" s="128" t="e">
        <v>#DIV/0!</v>
      </c>
      <c r="T131" s="128" t="e">
        <v>#DIV/0!</v>
      </c>
      <c r="U131" s="128" t="e">
        <v>#DIV/0!</v>
      </c>
      <c r="V131" s="128" t="e">
        <v>#DIV/0!</v>
      </c>
      <c r="W131" s="128" t="e">
        <v>#DIV/0!</v>
      </c>
      <c r="X131" s="74" t="e">
        <v>#DIV/0!</v>
      </c>
      <c r="Y131" s="74">
        <v>3.0821917808219177</v>
      </c>
      <c r="Z131" s="74" t="e">
        <v>#DIV/0!</v>
      </c>
      <c r="AA131" s="74" t="e">
        <v>#DIV/0!</v>
      </c>
      <c r="AB131" s="74" t="e">
        <v>#DIV/0!</v>
      </c>
      <c r="AC131" s="128" t="e">
        <v>#DIV/0!</v>
      </c>
    </row>
    <row r="132" spans="1:29" ht="15.75" thickBot="1" x14ac:dyDescent="0.3">
      <c r="A132" s="274"/>
      <c r="B132" s="261"/>
      <c r="C132" s="111" t="s">
        <v>321</v>
      </c>
      <c r="D132" s="129" t="e">
        <v>#DIV/0!</v>
      </c>
      <c r="E132" s="129" t="e">
        <v>#DIV/0!</v>
      </c>
      <c r="F132" s="129" t="e">
        <v>#DIV/0!</v>
      </c>
      <c r="G132" s="129" t="e">
        <v>#DIV/0!</v>
      </c>
      <c r="H132" s="75" t="e">
        <v>#DIV/0!</v>
      </c>
      <c r="I132" s="129" t="e">
        <v>#DIV/0!</v>
      </c>
      <c r="J132" s="129" t="e">
        <v>#DIV/0!</v>
      </c>
      <c r="K132" s="129" t="e">
        <v>#DIV/0!</v>
      </c>
      <c r="L132" s="129" t="e">
        <v>#DIV/0!</v>
      </c>
      <c r="M132" s="129" t="e">
        <v>#DIV/0!</v>
      </c>
      <c r="N132" s="129" t="e">
        <v>#DIV/0!</v>
      </c>
      <c r="O132" s="129" t="e">
        <v>#DIV/0!</v>
      </c>
      <c r="P132" s="75" t="e">
        <v>#DIV/0!</v>
      </c>
      <c r="Q132" s="129" t="e">
        <v>#DIV/0!</v>
      </c>
      <c r="R132" s="129" t="e">
        <v>#DIV/0!</v>
      </c>
      <c r="S132" s="129" t="e">
        <v>#DIV/0!</v>
      </c>
      <c r="T132" s="129" t="e">
        <v>#DIV/0!</v>
      </c>
      <c r="U132" s="129" t="e">
        <v>#DIV/0!</v>
      </c>
      <c r="V132" s="129" t="e">
        <v>#DIV/0!</v>
      </c>
      <c r="W132" s="129" t="e">
        <v>#DIV/0!</v>
      </c>
      <c r="X132" s="75" t="e">
        <v>#DIV/0!</v>
      </c>
      <c r="Y132" s="75">
        <v>35.958904109589042</v>
      </c>
      <c r="Z132" s="75" t="e">
        <v>#DIV/0!</v>
      </c>
      <c r="AA132" s="75" t="e">
        <v>#DIV/0!</v>
      </c>
      <c r="AB132" s="75" t="e">
        <v>#DIV/0!</v>
      </c>
      <c r="AC132" s="129" t="e">
        <v>#DIV/0!</v>
      </c>
    </row>
    <row r="133" spans="1:29" x14ac:dyDescent="0.25">
      <c r="A133" s="274"/>
      <c r="B133" s="258" t="s">
        <v>354</v>
      </c>
      <c r="C133" s="109" t="s">
        <v>332</v>
      </c>
      <c r="D133" s="127" t="e">
        <v>#DIV/0!</v>
      </c>
      <c r="E133" s="127" t="e">
        <v>#DIV/0!</v>
      </c>
      <c r="F133" s="127" t="e">
        <v>#DIV/0!</v>
      </c>
      <c r="G133" s="127" t="e">
        <v>#DIV/0!</v>
      </c>
      <c r="H133" s="71" t="e">
        <v>#DIV/0!</v>
      </c>
      <c r="I133" s="127" t="e">
        <v>#DIV/0!</v>
      </c>
      <c r="J133" s="127" t="e">
        <v>#DIV/0!</v>
      </c>
      <c r="K133" s="127" t="e">
        <v>#DIV/0!</v>
      </c>
      <c r="L133" s="127" t="e">
        <v>#DIV/0!</v>
      </c>
      <c r="M133" s="127" t="e">
        <v>#DIV/0!</v>
      </c>
      <c r="N133" s="127" t="e">
        <v>#DIV/0!</v>
      </c>
      <c r="O133" s="127" t="e">
        <v>#DIV/0!</v>
      </c>
      <c r="P133" s="71" t="e">
        <v>#DIV/0!</v>
      </c>
      <c r="Q133" s="127" t="e">
        <v>#DIV/0!</v>
      </c>
      <c r="R133" s="127" t="e">
        <v>#DIV/0!</v>
      </c>
      <c r="S133" s="127" t="e">
        <v>#DIV/0!</v>
      </c>
      <c r="T133" s="127" t="e">
        <v>#DIV/0!</v>
      </c>
      <c r="U133" s="127" t="e">
        <v>#DIV/0!</v>
      </c>
      <c r="V133" s="127" t="e">
        <v>#DIV/0!</v>
      </c>
      <c r="W133" s="127" t="e">
        <v>#DIV/0!</v>
      </c>
      <c r="X133" s="71" t="e">
        <v>#DIV/0!</v>
      </c>
      <c r="Y133" s="127" t="e">
        <v>#DIV/0!</v>
      </c>
      <c r="Z133" s="71" t="e">
        <v>#DIV/0!</v>
      </c>
      <c r="AA133" s="127" t="e">
        <v>#DIV/0!</v>
      </c>
      <c r="AB133" s="127" t="e">
        <v>#DIV/0!</v>
      </c>
      <c r="AC133" s="127">
        <v>25.165562913907287</v>
      </c>
    </row>
    <row r="134" spans="1:29" x14ac:dyDescent="0.25">
      <c r="A134" s="274"/>
      <c r="B134" s="261"/>
      <c r="C134" s="110" t="s">
        <v>331</v>
      </c>
      <c r="D134" s="128" t="e">
        <v>#DIV/0!</v>
      </c>
      <c r="E134" s="128" t="e">
        <v>#DIV/0!</v>
      </c>
      <c r="F134" s="128" t="e">
        <v>#DIV/0!</v>
      </c>
      <c r="G134" s="128" t="e">
        <v>#DIV/0!</v>
      </c>
      <c r="H134" s="74" t="e">
        <v>#DIV/0!</v>
      </c>
      <c r="I134" s="128" t="e">
        <v>#DIV/0!</v>
      </c>
      <c r="J134" s="128" t="e">
        <v>#DIV/0!</v>
      </c>
      <c r="K134" s="128" t="e">
        <v>#DIV/0!</v>
      </c>
      <c r="L134" s="128" t="e">
        <v>#DIV/0!</v>
      </c>
      <c r="M134" s="128" t="e">
        <v>#DIV/0!</v>
      </c>
      <c r="N134" s="128" t="e">
        <v>#DIV/0!</v>
      </c>
      <c r="O134" s="128" t="e">
        <v>#DIV/0!</v>
      </c>
      <c r="P134" s="74" t="e">
        <v>#DIV/0!</v>
      </c>
      <c r="Q134" s="128" t="e">
        <v>#DIV/0!</v>
      </c>
      <c r="R134" s="128" t="e">
        <v>#DIV/0!</v>
      </c>
      <c r="S134" s="128" t="e">
        <v>#DIV/0!</v>
      </c>
      <c r="T134" s="128" t="e">
        <v>#DIV/0!</v>
      </c>
      <c r="U134" s="128" t="e">
        <v>#DIV/0!</v>
      </c>
      <c r="V134" s="128" t="e">
        <v>#DIV/0!</v>
      </c>
      <c r="W134" s="128" t="e">
        <v>#DIV/0!</v>
      </c>
      <c r="X134" s="74" t="e">
        <v>#DIV/0!</v>
      </c>
      <c r="Y134" s="128" t="e">
        <v>#DIV/0!</v>
      </c>
      <c r="Z134" s="74" t="e">
        <v>#DIV/0!</v>
      </c>
      <c r="AA134" s="128" t="e">
        <v>#DIV/0!</v>
      </c>
      <c r="AB134" s="128" t="e">
        <v>#DIV/0!</v>
      </c>
      <c r="AC134" s="128">
        <v>47.682119205298015</v>
      </c>
    </row>
    <row r="135" spans="1:29" x14ac:dyDescent="0.25">
      <c r="A135" s="274"/>
      <c r="B135" s="261"/>
      <c r="C135" s="110" t="s">
        <v>323</v>
      </c>
      <c r="D135" s="128" t="e">
        <v>#DIV/0!</v>
      </c>
      <c r="E135" s="128" t="e">
        <v>#DIV/0!</v>
      </c>
      <c r="F135" s="128" t="e">
        <v>#DIV/0!</v>
      </c>
      <c r="G135" s="128" t="e">
        <v>#DIV/0!</v>
      </c>
      <c r="H135" s="74" t="e">
        <v>#DIV/0!</v>
      </c>
      <c r="I135" s="128" t="e">
        <v>#DIV/0!</v>
      </c>
      <c r="J135" s="128" t="e">
        <v>#DIV/0!</v>
      </c>
      <c r="K135" s="128" t="e">
        <v>#DIV/0!</v>
      </c>
      <c r="L135" s="128" t="e">
        <v>#DIV/0!</v>
      </c>
      <c r="M135" s="128" t="e">
        <v>#DIV/0!</v>
      </c>
      <c r="N135" s="128" t="e">
        <v>#DIV/0!</v>
      </c>
      <c r="O135" s="128" t="e">
        <v>#DIV/0!</v>
      </c>
      <c r="P135" s="74" t="e">
        <v>#DIV/0!</v>
      </c>
      <c r="Q135" s="128" t="e">
        <v>#DIV/0!</v>
      </c>
      <c r="R135" s="128" t="e">
        <v>#DIV/0!</v>
      </c>
      <c r="S135" s="128" t="e">
        <v>#DIV/0!</v>
      </c>
      <c r="T135" s="128" t="e">
        <v>#DIV/0!</v>
      </c>
      <c r="U135" s="128" t="e">
        <v>#DIV/0!</v>
      </c>
      <c r="V135" s="128" t="e">
        <v>#DIV/0!</v>
      </c>
      <c r="W135" s="128" t="e">
        <v>#DIV/0!</v>
      </c>
      <c r="X135" s="74" t="e">
        <v>#DIV/0!</v>
      </c>
      <c r="Y135" s="128" t="e">
        <v>#DIV/0!</v>
      </c>
      <c r="Z135" s="74" t="e">
        <v>#DIV/0!</v>
      </c>
      <c r="AA135" s="128" t="e">
        <v>#DIV/0!</v>
      </c>
      <c r="AB135" s="128" t="e">
        <v>#DIV/0!</v>
      </c>
      <c r="AC135" s="128">
        <v>23.178807947019866</v>
      </c>
    </row>
    <row r="136" spans="1:29" x14ac:dyDescent="0.25">
      <c r="A136" s="274"/>
      <c r="B136" s="261"/>
      <c r="C136" s="110" t="s">
        <v>324</v>
      </c>
      <c r="D136" s="128" t="e">
        <v>#DIV/0!</v>
      </c>
      <c r="E136" s="128" t="e">
        <v>#DIV/0!</v>
      </c>
      <c r="F136" s="128" t="e">
        <v>#DIV/0!</v>
      </c>
      <c r="G136" s="128" t="e">
        <v>#DIV/0!</v>
      </c>
      <c r="H136" s="74" t="e">
        <v>#DIV/0!</v>
      </c>
      <c r="I136" s="128" t="e">
        <v>#DIV/0!</v>
      </c>
      <c r="J136" s="128" t="e">
        <v>#DIV/0!</v>
      </c>
      <c r="K136" s="128" t="e">
        <v>#DIV/0!</v>
      </c>
      <c r="L136" s="128" t="e">
        <v>#DIV/0!</v>
      </c>
      <c r="M136" s="128" t="e">
        <v>#DIV/0!</v>
      </c>
      <c r="N136" s="128" t="e">
        <v>#DIV/0!</v>
      </c>
      <c r="O136" s="128" t="e">
        <v>#DIV/0!</v>
      </c>
      <c r="P136" s="74" t="e">
        <v>#DIV/0!</v>
      </c>
      <c r="Q136" s="128" t="e">
        <v>#DIV/0!</v>
      </c>
      <c r="R136" s="128" t="e">
        <v>#DIV/0!</v>
      </c>
      <c r="S136" s="128" t="e">
        <v>#DIV/0!</v>
      </c>
      <c r="T136" s="128" t="e">
        <v>#DIV/0!</v>
      </c>
      <c r="U136" s="128" t="e">
        <v>#DIV/0!</v>
      </c>
      <c r="V136" s="128" t="e">
        <v>#DIV/0!</v>
      </c>
      <c r="W136" s="128" t="e">
        <v>#DIV/0!</v>
      </c>
      <c r="X136" s="74" t="e">
        <v>#DIV/0!</v>
      </c>
      <c r="Y136" s="128" t="e">
        <v>#DIV/0!</v>
      </c>
      <c r="Z136" s="74" t="e">
        <v>#DIV/0!</v>
      </c>
      <c r="AA136" s="128" t="e">
        <v>#DIV/0!</v>
      </c>
      <c r="AB136" s="128" t="e">
        <v>#DIV/0!</v>
      </c>
      <c r="AC136" s="128">
        <v>2.6490066225165565</v>
      </c>
    </row>
    <row r="137" spans="1:29" ht="15.75" thickBot="1" x14ac:dyDescent="0.3">
      <c r="A137" s="274"/>
      <c r="B137" s="261"/>
      <c r="C137" s="11" t="s">
        <v>321</v>
      </c>
      <c r="D137" s="129" t="e">
        <v>#DIV/0!</v>
      </c>
      <c r="E137" s="129" t="e">
        <v>#DIV/0!</v>
      </c>
      <c r="F137" s="129" t="e">
        <v>#DIV/0!</v>
      </c>
      <c r="G137" s="129" t="e">
        <v>#DIV/0!</v>
      </c>
      <c r="H137" s="75" t="e">
        <v>#DIV/0!</v>
      </c>
      <c r="I137" s="129" t="e">
        <v>#DIV/0!</v>
      </c>
      <c r="J137" s="129" t="e">
        <v>#DIV/0!</v>
      </c>
      <c r="K137" s="129" t="e">
        <v>#DIV/0!</v>
      </c>
      <c r="L137" s="129" t="e">
        <v>#DIV/0!</v>
      </c>
      <c r="M137" s="129" t="e">
        <v>#DIV/0!</v>
      </c>
      <c r="N137" s="129" t="e">
        <v>#DIV/0!</v>
      </c>
      <c r="O137" s="129" t="e">
        <v>#DIV/0!</v>
      </c>
      <c r="P137" s="75" t="e">
        <v>#DIV/0!</v>
      </c>
      <c r="Q137" s="129" t="e">
        <v>#DIV/0!</v>
      </c>
      <c r="R137" s="129" t="e">
        <v>#DIV/0!</v>
      </c>
      <c r="S137" s="129" t="e">
        <v>#DIV/0!</v>
      </c>
      <c r="T137" s="129" t="e">
        <v>#DIV/0!</v>
      </c>
      <c r="U137" s="129" t="e">
        <v>#DIV/0!</v>
      </c>
      <c r="V137" s="129" t="e">
        <v>#DIV/0!</v>
      </c>
      <c r="W137" s="129" t="e">
        <v>#DIV/0!</v>
      </c>
      <c r="X137" s="75" t="e">
        <v>#DIV/0!</v>
      </c>
      <c r="Y137" s="129" t="e">
        <v>#DIV/0!</v>
      </c>
      <c r="Z137" s="75" t="e">
        <v>#DIV/0!</v>
      </c>
      <c r="AA137" s="128" t="e">
        <v>#DIV/0!</v>
      </c>
      <c r="AB137" s="129" t="e">
        <v>#DIV/0!</v>
      </c>
      <c r="AC137" s="129">
        <v>1.3245033112582782</v>
      </c>
    </row>
    <row r="138" spans="1:29" x14ac:dyDescent="0.25">
      <c r="A138" s="274"/>
      <c r="B138" s="258" t="s">
        <v>355</v>
      </c>
      <c r="C138" s="109" t="s">
        <v>332</v>
      </c>
      <c r="D138" s="127" t="e">
        <v>#DIV/0!</v>
      </c>
      <c r="E138" s="127" t="e">
        <v>#DIV/0!</v>
      </c>
      <c r="F138" s="127" t="e">
        <v>#DIV/0!</v>
      </c>
      <c r="G138" s="127" t="e">
        <v>#DIV/0!</v>
      </c>
      <c r="H138" s="71" t="e">
        <v>#DIV/0!</v>
      </c>
      <c r="I138" s="127" t="e">
        <v>#DIV/0!</v>
      </c>
      <c r="J138" s="127" t="e">
        <v>#DIV/0!</v>
      </c>
      <c r="K138" s="127" t="e">
        <v>#DIV/0!</v>
      </c>
      <c r="L138" s="127" t="e">
        <v>#DIV/0!</v>
      </c>
      <c r="M138" s="127" t="e">
        <v>#DIV/0!</v>
      </c>
      <c r="N138" s="127" t="e">
        <v>#DIV/0!</v>
      </c>
      <c r="O138" s="127" t="e">
        <v>#DIV/0!</v>
      </c>
      <c r="P138" s="71" t="e">
        <v>#DIV/0!</v>
      </c>
      <c r="Q138" s="127" t="e">
        <v>#DIV/0!</v>
      </c>
      <c r="R138" s="127" t="e">
        <v>#DIV/0!</v>
      </c>
      <c r="S138" s="127" t="e">
        <v>#DIV/0!</v>
      </c>
      <c r="T138" s="127" t="e">
        <v>#DIV/0!</v>
      </c>
      <c r="U138" s="127" t="e">
        <v>#DIV/0!</v>
      </c>
      <c r="V138" s="127" t="e">
        <v>#DIV/0!</v>
      </c>
      <c r="W138" s="127" t="e">
        <v>#DIV/0!</v>
      </c>
      <c r="X138" s="71" t="e">
        <v>#DIV/0!</v>
      </c>
      <c r="Y138" s="127" t="e">
        <v>#DIV/0!</v>
      </c>
      <c r="Z138" s="71" t="e">
        <v>#DIV/0!</v>
      </c>
      <c r="AA138" s="127">
        <v>72.892784895482137</v>
      </c>
      <c r="AB138" s="142" t="e">
        <v>#DIV/0!</v>
      </c>
      <c r="AC138" s="127" t="e">
        <v>#DIV/0!</v>
      </c>
    </row>
    <row r="139" spans="1:29" x14ac:dyDescent="0.25">
      <c r="A139" s="274"/>
      <c r="B139" s="261"/>
      <c r="C139" s="110" t="s">
        <v>331</v>
      </c>
      <c r="D139" s="128" t="e">
        <v>#DIV/0!</v>
      </c>
      <c r="E139" s="128" t="e">
        <v>#DIV/0!</v>
      </c>
      <c r="F139" s="128" t="e">
        <v>#DIV/0!</v>
      </c>
      <c r="G139" s="128" t="e">
        <v>#DIV/0!</v>
      </c>
      <c r="H139" s="74" t="e">
        <v>#DIV/0!</v>
      </c>
      <c r="I139" s="128" t="e">
        <v>#DIV/0!</v>
      </c>
      <c r="J139" s="128" t="e">
        <v>#DIV/0!</v>
      </c>
      <c r="K139" s="128" t="e">
        <v>#DIV/0!</v>
      </c>
      <c r="L139" s="128" t="e">
        <v>#DIV/0!</v>
      </c>
      <c r="M139" s="128" t="e">
        <v>#DIV/0!</v>
      </c>
      <c r="N139" s="128" t="e">
        <v>#DIV/0!</v>
      </c>
      <c r="O139" s="128" t="e">
        <v>#DIV/0!</v>
      </c>
      <c r="P139" s="74" t="e">
        <v>#DIV/0!</v>
      </c>
      <c r="Q139" s="128" t="e">
        <v>#DIV/0!</v>
      </c>
      <c r="R139" s="128" t="e">
        <v>#DIV/0!</v>
      </c>
      <c r="S139" s="128" t="e">
        <v>#DIV/0!</v>
      </c>
      <c r="T139" s="128" t="e">
        <v>#DIV/0!</v>
      </c>
      <c r="U139" s="128" t="e">
        <v>#DIV/0!</v>
      </c>
      <c r="V139" s="128" t="e">
        <v>#DIV/0!</v>
      </c>
      <c r="W139" s="128" t="e">
        <v>#DIV/0!</v>
      </c>
      <c r="X139" s="74" t="e">
        <v>#DIV/0!</v>
      </c>
      <c r="Y139" s="128" t="e">
        <v>#DIV/0!</v>
      </c>
      <c r="Z139" s="74" t="e">
        <v>#DIV/0!</v>
      </c>
      <c r="AA139" s="128">
        <v>12.204989885367498</v>
      </c>
      <c r="AB139" s="143" t="e">
        <v>#DIV/0!</v>
      </c>
      <c r="AC139" s="128" t="e">
        <v>#DIV/0!</v>
      </c>
    </row>
    <row r="140" spans="1:29" x14ac:dyDescent="0.25">
      <c r="A140" s="274"/>
      <c r="B140" s="261"/>
      <c r="C140" s="110" t="s">
        <v>323</v>
      </c>
      <c r="D140" s="128" t="e">
        <v>#DIV/0!</v>
      </c>
      <c r="E140" s="128" t="e">
        <v>#DIV/0!</v>
      </c>
      <c r="F140" s="128" t="e">
        <v>#DIV/0!</v>
      </c>
      <c r="G140" s="128" t="e">
        <v>#DIV/0!</v>
      </c>
      <c r="H140" s="74" t="e">
        <v>#DIV/0!</v>
      </c>
      <c r="I140" s="128" t="e">
        <v>#DIV/0!</v>
      </c>
      <c r="J140" s="128" t="e">
        <v>#DIV/0!</v>
      </c>
      <c r="K140" s="128" t="e">
        <v>#DIV/0!</v>
      </c>
      <c r="L140" s="128" t="e">
        <v>#DIV/0!</v>
      </c>
      <c r="M140" s="128" t="e">
        <v>#DIV/0!</v>
      </c>
      <c r="N140" s="128" t="e">
        <v>#DIV/0!</v>
      </c>
      <c r="O140" s="128" t="e">
        <v>#DIV/0!</v>
      </c>
      <c r="P140" s="74" t="e">
        <v>#DIV/0!</v>
      </c>
      <c r="Q140" s="128" t="e">
        <v>#DIV/0!</v>
      </c>
      <c r="R140" s="128" t="e">
        <v>#DIV/0!</v>
      </c>
      <c r="S140" s="128" t="e">
        <v>#DIV/0!</v>
      </c>
      <c r="T140" s="128" t="e">
        <v>#DIV/0!</v>
      </c>
      <c r="U140" s="128" t="e">
        <v>#DIV/0!</v>
      </c>
      <c r="V140" s="128" t="e">
        <v>#DIV/0!</v>
      </c>
      <c r="W140" s="128" t="e">
        <v>#DIV/0!</v>
      </c>
      <c r="X140" s="74" t="e">
        <v>#DIV/0!</v>
      </c>
      <c r="Y140" s="128" t="e">
        <v>#DIV/0!</v>
      </c>
      <c r="Z140" s="74" t="e">
        <v>#DIV/0!</v>
      </c>
      <c r="AA140" s="128">
        <v>1.5509103169251517</v>
      </c>
      <c r="AB140" s="143" t="e">
        <v>#DIV/0!</v>
      </c>
      <c r="AC140" s="128" t="e">
        <v>#DIV/0!</v>
      </c>
    </row>
    <row r="141" spans="1:29" x14ac:dyDescent="0.25">
      <c r="A141" s="274"/>
      <c r="B141" s="261"/>
      <c r="C141" s="110" t="s">
        <v>324</v>
      </c>
      <c r="D141" s="128" t="e">
        <v>#DIV/0!</v>
      </c>
      <c r="E141" s="128" t="e">
        <v>#DIV/0!</v>
      </c>
      <c r="F141" s="128" t="e">
        <v>#DIV/0!</v>
      </c>
      <c r="G141" s="128" t="e">
        <v>#DIV/0!</v>
      </c>
      <c r="H141" s="74" t="e">
        <v>#DIV/0!</v>
      </c>
      <c r="I141" s="128" t="e">
        <v>#DIV/0!</v>
      </c>
      <c r="J141" s="128" t="e">
        <v>#DIV/0!</v>
      </c>
      <c r="K141" s="128" t="e">
        <v>#DIV/0!</v>
      </c>
      <c r="L141" s="128" t="e">
        <v>#DIV/0!</v>
      </c>
      <c r="M141" s="128" t="e">
        <v>#DIV/0!</v>
      </c>
      <c r="N141" s="128" t="e">
        <v>#DIV/0!</v>
      </c>
      <c r="O141" s="128" t="e">
        <v>#DIV/0!</v>
      </c>
      <c r="P141" s="74" t="e">
        <v>#DIV/0!</v>
      </c>
      <c r="Q141" s="128" t="e">
        <v>#DIV/0!</v>
      </c>
      <c r="R141" s="128" t="e">
        <v>#DIV/0!</v>
      </c>
      <c r="S141" s="128" t="e">
        <v>#DIV/0!</v>
      </c>
      <c r="T141" s="128" t="e">
        <v>#DIV/0!</v>
      </c>
      <c r="U141" s="128" t="e">
        <v>#DIV/0!</v>
      </c>
      <c r="V141" s="128" t="e">
        <v>#DIV/0!</v>
      </c>
      <c r="W141" s="128" t="e">
        <v>#DIV/0!</v>
      </c>
      <c r="X141" s="74" t="e">
        <v>#DIV/0!</v>
      </c>
      <c r="Y141" s="128" t="e">
        <v>#DIV/0!</v>
      </c>
      <c r="Z141" s="74" t="e">
        <v>#DIV/0!</v>
      </c>
      <c r="AA141" s="128">
        <v>1.078894133513149</v>
      </c>
      <c r="AB141" s="143" t="e">
        <v>#DIV/0!</v>
      </c>
      <c r="AC141" s="128" t="e">
        <v>#DIV/0!</v>
      </c>
    </row>
    <row r="142" spans="1:29" ht="15.75" thickBot="1" x14ac:dyDescent="0.3">
      <c r="A142" s="274"/>
      <c r="B142" s="261"/>
      <c r="C142" s="11" t="s">
        <v>321</v>
      </c>
      <c r="D142" s="129" t="e">
        <v>#DIV/0!</v>
      </c>
      <c r="E142" s="129" t="e">
        <v>#DIV/0!</v>
      </c>
      <c r="F142" s="129" t="e">
        <v>#DIV/0!</v>
      </c>
      <c r="G142" s="129" t="e">
        <v>#DIV/0!</v>
      </c>
      <c r="H142" s="75" t="e">
        <v>#DIV/0!</v>
      </c>
      <c r="I142" s="129" t="e">
        <v>#DIV/0!</v>
      </c>
      <c r="J142" s="129" t="e">
        <v>#DIV/0!</v>
      </c>
      <c r="K142" s="129" t="e">
        <v>#DIV/0!</v>
      </c>
      <c r="L142" s="129" t="e">
        <v>#DIV/0!</v>
      </c>
      <c r="M142" s="129" t="e">
        <v>#DIV/0!</v>
      </c>
      <c r="N142" s="129" t="e">
        <v>#DIV/0!</v>
      </c>
      <c r="O142" s="129" t="e">
        <v>#DIV/0!</v>
      </c>
      <c r="P142" s="75" t="e">
        <v>#DIV/0!</v>
      </c>
      <c r="Q142" s="129" t="e">
        <v>#DIV/0!</v>
      </c>
      <c r="R142" s="129" t="e">
        <v>#DIV/0!</v>
      </c>
      <c r="S142" s="129" t="e">
        <v>#DIV/0!</v>
      </c>
      <c r="T142" s="129" t="e">
        <v>#DIV/0!</v>
      </c>
      <c r="U142" s="129" t="e">
        <v>#DIV/0!</v>
      </c>
      <c r="V142" s="129" t="e">
        <v>#DIV/0!</v>
      </c>
      <c r="W142" s="129" t="e">
        <v>#DIV/0!</v>
      </c>
      <c r="X142" s="75" t="e">
        <v>#DIV/0!</v>
      </c>
      <c r="Y142" s="129" t="e">
        <v>#DIV/0!</v>
      </c>
      <c r="Z142" s="75" t="e">
        <v>#DIV/0!</v>
      </c>
      <c r="AA142" s="129">
        <v>12.27242076871207</v>
      </c>
      <c r="AB142" s="144" t="e">
        <v>#DIV/0!</v>
      </c>
      <c r="AC142" s="129" t="e">
        <v>#DIV/0!</v>
      </c>
    </row>
    <row r="143" spans="1:29" x14ac:dyDescent="0.25">
      <c r="A143" s="274"/>
      <c r="B143" s="258" t="s">
        <v>356</v>
      </c>
      <c r="C143" s="109" t="s">
        <v>332</v>
      </c>
      <c r="D143" s="127" t="e">
        <v>#DIV/0!</v>
      </c>
      <c r="E143" s="127" t="e">
        <v>#DIV/0!</v>
      </c>
      <c r="F143" s="127" t="e">
        <v>#DIV/0!</v>
      </c>
      <c r="G143" s="127" t="e">
        <v>#DIV/0!</v>
      </c>
      <c r="H143" s="71" t="e">
        <v>#DIV/0!</v>
      </c>
      <c r="I143" s="127" t="e">
        <v>#DIV/0!</v>
      </c>
      <c r="J143" s="127">
        <v>18.446601941747574</v>
      </c>
      <c r="K143" s="127" t="e">
        <v>#DIV/0!</v>
      </c>
      <c r="L143" s="127" t="e">
        <v>#DIV/0!</v>
      </c>
      <c r="M143" s="127" t="e">
        <v>#DIV/0!</v>
      </c>
      <c r="N143" s="127" t="e">
        <v>#DIV/0!</v>
      </c>
      <c r="O143" s="127" t="e">
        <v>#DIV/0!</v>
      </c>
      <c r="P143" s="71" t="e">
        <v>#DIV/0!</v>
      </c>
      <c r="Q143" s="127" t="e">
        <v>#DIV/0!</v>
      </c>
      <c r="R143" s="127" t="e">
        <v>#DIV/0!</v>
      </c>
      <c r="S143" s="127" t="e">
        <v>#DIV/0!</v>
      </c>
      <c r="T143" s="127" t="e">
        <v>#DIV/0!</v>
      </c>
      <c r="U143" s="127" t="e">
        <v>#DIV/0!</v>
      </c>
      <c r="V143" s="127" t="e">
        <v>#DIV/0!</v>
      </c>
      <c r="W143" s="127" t="e">
        <v>#DIV/0!</v>
      </c>
      <c r="X143" s="71" t="e">
        <v>#DIV/0!</v>
      </c>
      <c r="Y143" s="127" t="e">
        <v>#DIV/0!</v>
      </c>
      <c r="Z143" s="71" t="e">
        <v>#DIV/0!</v>
      </c>
      <c r="AA143" s="128" t="e">
        <v>#DIV/0!</v>
      </c>
      <c r="AB143" s="127" t="e">
        <v>#DIV/0!</v>
      </c>
      <c r="AC143" s="127" t="e">
        <v>#DIV/0!</v>
      </c>
    </row>
    <row r="144" spans="1:29" x14ac:dyDescent="0.25">
      <c r="A144" s="274"/>
      <c r="B144" s="261"/>
      <c r="C144" s="110" t="s">
        <v>331</v>
      </c>
      <c r="D144" s="128" t="e">
        <v>#DIV/0!</v>
      </c>
      <c r="E144" s="128" t="e">
        <v>#DIV/0!</v>
      </c>
      <c r="F144" s="128" t="e">
        <v>#DIV/0!</v>
      </c>
      <c r="G144" s="128" t="e">
        <v>#DIV/0!</v>
      </c>
      <c r="H144" s="74" t="e">
        <v>#DIV/0!</v>
      </c>
      <c r="I144" s="128" t="e">
        <v>#DIV/0!</v>
      </c>
      <c r="J144" s="128">
        <v>55.825242718446603</v>
      </c>
      <c r="K144" s="128" t="e">
        <v>#DIV/0!</v>
      </c>
      <c r="L144" s="128" t="e">
        <v>#DIV/0!</v>
      </c>
      <c r="M144" s="128" t="e">
        <v>#DIV/0!</v>
      </c>
      <c r="N144" s="128" t="e">
        <v>#DIV/0!</v>
      </c>
      <c r="O144" s="128" t="e">
        <v>#DIV/0!</v>
      </c>
      <c r="P144" s="74" t="e">
        <v>#DIV/0!</v>
      </c>
      <c r="Q144" s="128" t="e">
        <v>#DIV/0!</v>
      </c>
      <c r="R144" s="128" t="e">
        <v>#DIV/0!</v>
      </c>
      <c r="S144" s="128" t="e">
        <v>#DIV/0!</v>
      </c>
      <c r="T144" s="128" t="e">
        <v>#DIV/0!</v>
      </c>
      <c r="U144" s="128" t="e">
        <v>#DIV/0!</v>
      </c>
      <c r="V144" s="128" t="e">
        <v>#DIV/0!</v>
      </c>
      <c r="W144" s="128" t="e">
        <v>#DIV/0!</v>
      </c>
      <c r="X144" s="74" t="e">
        <v>#DIV/0!</v>
      </c>
      <c r="Y144" s="128" t="e">
        <v>#DIV/0!</v>
      </c>
      <c r="Z144" s="74" t="e">
        <v>#DIV/0!</v>
      </c>
      <c r="AA144" s="128" t="e">
        <v>#DIV/0!</v>
      </c>
      <c r="AB144" s="128" t="e">
        <v>#DIV/0!</v>
      </c>
      <c r="AC144" s="128" t="e">
        <v>#DIV/0!</v>
      </c>
    </row>
    <row r="145" spans="1:29" x14ac:dyDescent="0.25">
      <c r="A145" s="274"/>
      <c r="B145" s="261"/>
      <c r="C145" s="110" t="s">
        <v>323</v>
      </c>
      <c r="D145" s="128" t="e">
        <v>#DIV/0!</v>
      </c>
      <c r="E145" s="128" t="e">
        <v>#DIV/0!</v>
      </c>
      <c r="F145" s="128" t="e">
        <v>#DIV/0!</v>
      </c>
      <c r="G145" s="128" t="e">
        <v>#DIV/0!</v>
      </c>
      <c r="H145" s="74" t="e">
        <v>#DIV/0!</v>
      </c>
      <c r="I145" s="128" t="e">
        <v>#DIV/0!</v>
      </c>
      <c r="J145" s="128">
        <v>2.912621359223301</v>
      </c>
      <c r="K145" s="128" t="e">
        <v>#DIV/0!</v>
      </c>
      <c r="L145" s="128" t="e">
        <v>#DIV/0!</v>
      </c>
      <c r="M145" s="128" t="e">
        <v>#DIV/0!</v>
      </c>
      <c r="N145" s="128" t="e">
        <v>#DIV/0!</v>
      </c>
      <c r="O145" s="128" t="e">
        <v>#DIV/0!</v>
      </c>
      <c r="P145" s="74" t="e">
        <v>#DIV/0!</v>
      </c>
      <c r="Q145" s="128" t="e">
        <v>#DIV/0!</v>
      </c>
      <c r="R145" s="128" t="e">
        <v>#DIV/0!</v>
      </c>
      <c r="S145" s="128" t="e">
        <v>#DIV/0!</v>
      </c>
      <c r="T145" s="128" t="e">
        <v>#DIV/0!</v>
      </c>
      <c r="U145" s="128" t="e">
        <v>#DIV/0!</v>
      </c>
      <c r="V145" s="128" t="e">
        <v>#DIV/0!</v>
      </c>
      <c r="W145" s="128" t="e">
        <v>#DIV/0!</v>
      </c>
      <c r="X145" s="74" t="e">
        <v>#DIV/0!</v>
      </c>
      <c r="Y145" s="128" t="e">
        <v>#DIV/0!</v>
      </c>
      <c r="Z145" s="74" t="e">
        <v>#DIV/0!</v>
      </c>
      <c r="AA145" s="128" t="e">
        <v>#DIV/0!</v>
      </c>
      <c r="AB145" s="128" t="e">
        <v>#DIV/0!</v>
      </c>
      <c r="AC145" s="128" t="e">
        <v>#DIV/0!</v>
      </c>
    </row>
    <row r="146" spans="1:29" x14ac:dyDescent="0.25">
      <c r="A146" s="274"/>
      <c r="B146" s="261"/>
      <c r="C146" s="110" t="s">
        <v>324</v>
      </c>
      <c r="D146" s="128" t="e">
        <v>#DIV/0!</v>
      </c>
      <c r="E146" s="128" t="e">
        <v>#DIV/0!</v>
      </c>
      <c r="F146" s="128" t="e">
        <v>#DIV/0!</v>
      </c>
      <c r="G146" s="128" t="e">
        <v>#DIV/0!</v>
      </c>
      <c r="H146" s="74" t="e">
        <v>#DIV/0!</v>
      </c>
      <c r="I146" s="128" t="e">
        <v>#DIV/0!</v>
      </c>
      <c r="J146" s="128">
        <v>0.97087378640776689</v>
      </c>
      <c r="K146" s="128" t="e">
        <v>#DIV/0!</v>
      </c>
      <c r="L146" s="128" t="e">
        <v>#DIV/0!</v>
      </c>
      <c r="M146" s="128" t="e">
        <v>#DIV/0!</v>
      </c>
      <c r="N146" s="128" t="e">
        <v>#DIV/0!</v>
      </c>
      <c r="O146" s="128" t="e">
        <v>#DIV/0!</v>
      </c>
      <c r="P146" s="74" t="e">
        <v>#DIV/0!</v>
      </c>
      <c r="Q146" s="128" t="e">
        <v>#DIV/0!</v>
      </c>
      <c r="R146" s="128" t="e">
        <v>#DIV/0!</v>
      </c>
      <c r="S146" s="128" t="e">
        <v>#DIV/0!</v>
      </c>
      <c r="T146" s="128" t="e">
        <v>#DIV/0!</v>
      </c>
      <c r="U146" s="128" t="e">
        <v>#DIV/0!</v>
      </c>
      <c r="V146" s="128" t="e">
        <v>#DIV/0!</v>
      </c>
      <c r="W146" s="128" t="e">
        <v>#DIV/0!</v>
      </c>
      <c r="X146" s="74" t="e">
        <v>#DIV/0!</v>
      </c>
      <c r="Y146" s="128" t="e">
        <v>#DIV/0!</v>
      </c>
      <c r="Z146" s="74" t="e">
        <v>#DIV/0!</v>
      </c>
      <c r="AA146" s="128" t="e">
        <v>#DIV/0!</v>
      </c>
      <c r="AB146" s="128" t="e">
        <v>#DIV/0!</v>
      </c>
      <c r="AC146" s="128" t="e">
        <v>#DIV/0!</v>
      </c>
    </row>
    <row r="147" spans="1:29" ht="15.75" thickBot="1" x14ac:dyDescent="0.3">
      <c r="A147" s="274"/>
      <c r="B147" s="261"/>
      <c r="C147" s="11" t="s">
        <v>321</v>
      </c>
      <c r="D147" s="129" t="e">
        <v>#DIV/0!</v>
      </c>
      <c r="E147" s="129" t="e">
        <v>#DIV/0!</v>
      </c>
      <c r="F147" s="129" t="e">
        <v>#DIV/0!</v>
      </c>
      <c r="G147" s="129" t="e">
        <v>#DIV/0!</v>
      </c>
      <c r="H147" s="75" t="e">
        <v>#DIV/0!</v>
      </c>
      <c r="I147" s="129" t="e">
        <v>#DIV/0!</v>
      </c>
      <c r="J147" s="129">
        <v>21.844660194174757</v>
      </c>
      <c r="K147" s="129" t="e">
        <v>#DIV/0!</v>
      </c>
      <c r="L147" s="129" t="e">
        <v>#DIV/0!</v>
      </c>
      <c r="M147" s="129" t="e">
        <v>#DIV/0!</v>
      </c>
      <c r="N147" s="129" t="e">
        <v>#DIV/0!</v>
      </c>
      <c r="O147" s="129" t="e">
        <v>#DIV/0!</v>
      </c>
      <c r="P147" s="75" t="e">
        <v>#DIV/0!</v>
      </c>
      <c r="Q147" s="129" t="e">
        <v>#DIV/0!</v>
      </c>
      <c r="R147" s="129" t="e">
        <v>#DIV/0!</v>
      </c>
      <c r="S147" s="129" t="e">
        <v>#DIV/0!</v>
      </c>
      <c r="T147" s="129" t="e">
        <v>#DIV/0!</v>
      </c>
      <c r="U147" s="129" t="e">
        <v>#DIV/0!</v>
      </c>
      <c r="V147" s="129" t="e">
        <v>#DIV/0!</v>
      </c>
      <c r="W147" s="129" t="e">
        <v>#DIV/0!</v>
      </c>
      <c r="X147" s="75" t="e">
        <v>#DIV/0!</v>
      </c>
      <c r="Y147" s="129" t="e">
        <v>#DIV/0!</v>
      </c>
      <c r="Z147" s="75" t="e">
        <v>#DIV/0!</v>
      </c>
      <c r="AA147" s="129" t="e">
        <v>#DIV/0!</v>
      </c>
      <c r="AB147" s="129" t="e">
        <v>#DIV/0!</v>
      </c>
      <c r="AC147" s="129" t="e">
        <v>#DIV/0!</v>
      </c>
    </row>
    <row r="148" spans="1:29" x14ac:dyDescent="0.25">
      <c r="A148" s="274"/>
      <c r="B148" s="258" t="s">
        <v>357</v>
      </c>
      <c r="C148" s="115" t="s">
        <v>332</v>
      </c>
      <c r="D148" s="127" t="e">
        <v>#DIV/0!</v>
      </c>
      <c r="E148" s="127" t="e">
        <v>#DIV/0!</v>
      </c>
      <c r="F148" s="127" t="e">
        <v>#DIV/0!</v>
      </c>
      <c r="G148" s="127" t="e">
        <v>#DIV/0!</v>
      </c>
      <c r="H148" s="71" t="e">
        <v>#DIV/0!</v>
      </c>
      <c r="I148" s="127" t="e">
        <v>#DIV/0!</v>
      </c>
      <c r="J148" s="127">
        <v>12.903225806451612</v>
      </c>
      <c r="K148" s="127" t="e">
        <v>#DIV/0!</v>
      </c>
      <c r="L148" s="127" t="e">
        <v>#DIV/0!</v>
      </c>
      <c r="M148" s="127" t="e">
        <v>#DIV/0!</v>
      </c>
      <c r="N148" s="127" t="e">
        <v>#DIV/0!</v>
      </c>
      <c r="O148" s="127" t="e">
        <v>#DIV/0!</v>
      </c>
      <c r="P148" s="71" t="e">
        <v>#DIV/0!</v>
      </c>
      <c r="Q148" s="127" t="e">
        <v>#DIV/0!</v>
      </c>
      <c r="R148" s="127" t="e">
        <v>#DIV/0!</v>
      </c>
      <c r="S148" s="127" t="e">
        <v>#DIV/0!</v>
      </c>
      <c r="T148" s="127" t="e">
        <v>#DIV/0!</v>
      </c>
      <c r="U148" s="127" t="e">
        <v>#DIV/0!</v>
      </c>
      <c r="V148" s="127" t="e">
        <v>#DIV/0!</v>
      </c>
      <c r="W148" s="127" t="e">
        <v>#DIV/0!</v>
      </c>
      <c r="X148" s="71" t="e">
        <v>#DIV/0!</v>
      </c>
      <c r="Y148" s="127" t="e">
        <v>#DIV/0!</v>
      </c>
      <c r="Z148" s="71" t="e">
        <v>#DIV/0!</v>
      </c>
      <c r="AA148" s="127" t="e">
        <v>#DIV/0!</v>
      </c>
      <c r="AB148" s="127" t="e">
        <v>#DIV/0!</v>
      </c>
      <c r="AC148" s="127" t="e">
        <v>#DIV/0!</v>
      </c>
    </row>
    <row r="149" spans="1:29" x14ac:dyDescent="0.25">
      <c r="A149" s="274"/>
      <c r="B149" s="261"/>
      <c r="C149" s="110" t="s">
        <v>331</v>
      </c>
      <c r="D149" s="128" t="e">
        <v>#DIV/0!</v>
      </c>
      <c r="E149" s="128" t="e">
        <v>#DIV/0!</v>
      </c>
      <c r="F149" s="128" t="e">
        <v>#DIV/0!</v>
      </c>
      <c r="G149" s="128" t="e">
        <v>#DIV/0!</v>
      </c>
      <c r="H149" s="74" t="e">
        <v>#DIV/0!</v>
      </c>
      <c r="I149" s="128" t="e">
        <v>#DIV/0!</v>
      </c>
      <c r="J149" s="128">
        <v>19.35483870967742</v>
      </c>
      <c r="K149" s="128" t="e">
        <v>#DIV/0!</v>
      </c>
      <c r="L149" s="128" t="e">
        <v>#DIV/0!</v>
      </c>
      <c r="M149" s="128" t="e">
        <v>#DIV/0!</v>
      </c>
      <c r="N149" s="128" t="e">
        <v>#DIV/0!</v>
      </c>
      <c r="O149" s="128" t="e">
        <v>#DIV/0!</v>
      </c>
      <c r="P149" s="74" t="e">
        <v>#DIV/0!</v>
      </c>
      <c r="Q149" s="128" t="e">
        <v>#DIV/0!</v>
      </c>
      <c r="R149" s="128" t="e">
        <v>#DIV/0!</v>
      </c>
      <c r="S149" s="128" t="e">
        <v>#DIV/0!</v>
      </c>
      <c r="T149" s="128" t="e">
        <v>#DIV/0!</v>
      </c>
      <c r="U149" s="128" t="e">
        <v>#DIV/0!</v>
      </c>
      <c r="V149" s="128" t="e">
        <v>#DIV/0!</v>
      </c>
      <c r="W149" s="128" t="e">
        <v>#DIV/0!</v>
      </c>
      <c r="X149" s="74" t="e">
        <v>#DIV/0!</v>
      </c>
      <c r="Y149" s="128" t="e">
        <v>#DIV/0!</v>
      </c>
      <c r="Z149" s="74" t="e">
        <v>#DIV/0!</v>
      </c>
      <c r="AA149" s="128" t="e">
        <v>#DIV/0!</v>
      </c>
      <c r="AB149" s="128" t="e">
        <v>#DIV/0!</v>
      </c>
      <c r="AC149" s="128" t="e">
        <v>#DIV/0!</v>
      </c>
    </row>
    <row r="150" spans="1:29" x14ac:dyDescent="0.25">
      <c r="A150" s="274"/>
      <c r="B150" s="261"/>
      <c r="C150" s="110" t="s">
        <v>323</v>
      </c>
      <c r="D150" s="128" t="e">
        <v>#DIV/0!</v>
      </c>
      <c r="E150" s="128" t="e">
        <v>#DIV/0!</v>
      </c>
      <c r="F150" s="128" t="e">
        <v>#DIV/0!</v>
      </c>
      <c r="G150" s="128" t="e">
        <v>#DIV/0!</v>
      </c>
      <c r="H150" s="74" t="e">
        <v>#DIV/0!</v>
      </c>
      <c r="I150" s="128" t="e">
        <v>#DIV/0!</v>
      </c>
      <c r="J150" s="128">
        <v>2.1505376344086025</v>
      </c>
      <c r="K150" s="128" t="e">
        <v>#DIV/0!</v>
      </c>
      <c r="L150" s="128" t="e">
        <v>#DIV/0!</v>
      </c>
      <c r="M150" s="128" t="e">
        <v>#DIV/0!</v>
      </c>
      <c r="N150" s="128" t="e">
        <v>#DIV/0!</v>
      </c>
      <c r="O150" s="128" t="e">
        <v>#DIV/0!</v>
      </c>
      <c r="P150" s="74" t="e">
        <v>#DIV/0!</v>
      </c>
      <c r="Q150" s="128" t="e">
        <v>#DIV/0!</v>
      </c>
      <c r="R150" s="128" t="e">
        <v>#DIV/0!</v>
      </c>
      <c r="S150" s="128" t="e">
        <v>#DIV/0!</v>
      </c>
      <c r="T150" s="128" t="e">
        <v>#DIV/0!</v>
      </c>
      <c r="U150" s="128" t="e">
        <v>#DIV/0!</v>
      </c>
      <c r="V150" s="128" t="e">
        <v>#DIV/0!</v>
      </c>
      <c r="W150" s="128" t="e">
        <v>#DIV/0!</v>
      </c>
      <c r="X150" s="74" t="e">
        <v>#DIV/0!</v>
      </c>
      <c r="Y150" s="128" t="e">
        <v>#DIV/0!</v>
      </c>
      <c r="Z150" s="74" t="e">
        <v>#DIV/0!</v>
      </c>
      <c r="AA150" s="128" t="e">
        <v>#DIV/0!</v>
      </c>
      <c r="AB150" s="128" t="e">
        <v>#DIV/0!</v>
      </c>
      <c r="AC150" s="128" t="e">
        <v>#DIV/0!</v>
      </c>
    </row>
    <row r="151" spans="1:29" x14ac:dyDescent="0.25">
      <c r="A151" s="274"/>
      <c r="B151" s="261"/>
      <c r="C151" s="110" t="s">
        <v>324</v>
      </c>
      <c r="D151" s="128" t="e">
        <v>#DIV/0!</v>
      </c>
      <c r="E151" s="128" t="e">
        <v>#DIV/0!</v>
      </c>
      <c r="F151" s="128" t="e">
        <v>#DIV/0!</v>
      </c>
      <c r="G151" s="128" t="e">
        <v>#DIV/0!</v>
      </c>
      <c r="H151" s="74" t="e">
        <v>#DIV/0!</v>
      </c>
      <c r="I151" s="128" t="e">
        <v>#DIV/0!</v>
      </c>
      <c r="J151" s="128">
        <v>0</v>
      </c>
      <c r="K151" s="128" t="e">
        <v>#DIV/0!</v>
      </c>
      <c r="L151" s="128" t="e">
        <v>#DIV/0!</v>
      </c>
      <c r="M151" s="128" t="e">
        <v>#DIV/0!</v>
      </c>
      <c r="N151" s="128" t="e">
        <v>#DIV/0!</v>
      </c>
      <c r="O151" s="128" t="e">
        <v>#DIV/0!</v>
      </c>
      <c r="P151" s="74" t="e">
        <v>#DIV/0!</v>
      </c>
      <c r="Q151" s="128" t="e">
        <v>#DIV/0!</v>
      </c>
      <c r="R151" s="128" t="e">
        <v>#DIV/0!</v>
      </c>
      <c r="S151" s="128" t="e">
        <v>#DIV/0!</v>
      </c>
      <c r="T151" s="128" t="e">
        <v>#DIV/0!</v>
      </c>
      <c r="U151" s="128" t="e">
        <v>#DIV/0!</v>
      </c>
      <c r="V151" s="128" t="e">
        <v>#DIV/0!</v>
      </c>
      <c r="W151" s="128" t="e">
        <v>#DIV/0!</v>
      </c>
      <c r="X151" s="74" t="e">
        <v>#DIV/0!</v>
      </c>
      <c r="Y151" s="128" t="e">
        <v>#DIV/0!</v>
      </c>
      <c r="Z151" s="74" t="e">
        <v>#DIV/0!</v>
      </c>
      <c r="AA151" s="128" t="e">
        <v>#DIV/0!</v>
      </c>
      <c r="AB151" s="128" t="e">
        <v>#DIV/0!</v>
      </c>
      <c r="AC151" s="128" t="e">
        <v>#DIV/0!</v>
      </c>
    </row>
    <row r="152" spans="1:29" ht="15.75" thickBot="1" x14ac:dyDescent="0.3">
      <c r="A152" s="274"/>
      <c r="B152" s="261"/>
      <c r="C152" s="111" t="s">
        <v>321</v>
      </c>
      <c r="D152" s="129" t="e">
        <v>#DIV/0!</v>
      </c>
      <c r="E152" s="129" t="e">
        <v>#DIV/0!</v>
      </c>
      <c r="F152" s="129" t="e">
        <v>#DIV/0!</v>
      </c>
      <c r="G152" s="129" t="e">
        <v>#DIV/0!</v>
      </c>
      <c r="H152" s="75" t="e">
        <v>#DIV/0!</v>
      </c>
      <c r="I152" s="129" t="e">
        <v>#DIV/0!</v>
      </c>
      <c r="J152" s="129">
        <v>65.591397849462368</v>
      </c>
      <c r="K152" s="129" t="e">
        <v>#DIV/0!</v>
      </c>
      <c r="L152" s="129" t="e">
        <v>#DIV/0!</v>
      </c>
      <c r="M152" s="129" t="e">
        <v>#DIV/0!</v>
      </c>
      <c r="N152" s="129" t="e">
        <v>#DIV/0!</v>
      </c>
      <c r="O152" s="129" t="e">
        <v>#DIV/0!</v>
      </c>
      <c r="P152" s="75" t="e">
        <v>#DIV/0!</v>
      </c>
      <c r="Q152" s="129" t="e">
        <v>#DIV/0!</v>
      </c>
      <c r="R152" s="129" t="e">
        <v>#DIV/0!</v>
      </c>
      <c r="S152" s="129" t="e">
        <v>#DIV/0!</v>
      </c>
      <c r="T152" s="129" t="e">
        <v>#DIV/0!</v>
      </c>
      <c r="U152" s="129" t="e">
        <v>#DIV/0!</v>
      </c>
      <c r="V152" s="129" t="e">
        <v>#DIV/0!</v>
      </c>
      <c r="W152" s="129" t="e">
        <v>#DIV/0!</v>
      </c>
      <c r="X152" s="75" t="e">
        <v>#DIV/0!</v>
      </c>
      <c r="Y152" s="129" t="e">
        <v>#DIV/0!</v>
      </c>
      <c r="Z152" s="75" t="e">
        <v>#DIV/0!</v>
      </c>
      <c r="AA152" s="129" t="e">
        <v>#DIV/0!</v>
      </c>
      <c r="AB152" s="129" t="e">
        <v>#DIV/0!</v>
      </c>
      <c r="AC152" s="129" t="e">
        <v>#DIV/0!</v>
      </c>
    </row>
    <row r="153" spans="1:29" x14ac:dyDescent="0.25">
      <c r="A153" s="274"/>
      <c r="B153" s="258" t="s">
        <v>358</v>
      </c>
      <c r="C153" s="109" t="s">
        <v>332</v>
      </c>
      <c r="D153" s="127" t="e">
        <v>#DIV/0!</v>
      </c>
      <c r="E153" s="127" t="e">
        <v>#DIV/0!</v>
      </c>
      <c r="F153" s="127" t="e">
        <v>#DIV/0!</v>
      </c>
      <c r="G153" s="127" t="e">
        <v>#DIV/0!</v>
      </c>
      <c r="H153" s="71" t="e">
        <v>#DIV/0!</v>
      </c>
      <c r="I153" s="127" t="e">
        <v>#DIV/0!</v>
      </c>
      <c r="J153" s="127" t="e">
        <v>#DIV/0!</v>
      </c>
      <c r="K153" s="127">
        <v>45.033112582781456</v>
      </c>
      <c r="L153" s="127" t="e">
        <v>#DIV/0!</v>
      </c>
      <c r="M153" s="127" t="e">
        <v>#DIV/0!</v>
      </c>
      <c r="N153" s="127" t="e">
        <v>#DIV/0!</v>
      </c>
      <c r="O153" s="127" t="e">
        <v>#DIV/0!</v>
      </c>
      <c r="P153" s="127" t="e">
        <v>#DIV/0!</v>
      </c>
      <c r="Q153" s="127" t="e">
        <v>#DIV/0!</v>
      </c>
      <c r="R153" s="127" t="e">
        <v>#DIV/0!</v>
      </c>
      <c r="S153" s="127" t="e">
        <v>#DIV/0!</v>
      </c>
      <c r="T153" s="127" t="e">
        <v>#DIV/0!</v>
      </c>
      <c r="U153" s="127" t="e">
        <v>#DIV/0!</v>
      </c>
      <c r="V153" s="127" t="e">
        <v>#DIV/0!</v>
      </c>
      <c r="W153" s="127" t="e">
        <v>#DIV/0!</v>
      </c>
      <c r="X153" s="71" t="e">
        <v>#DIV/0!</v>
      </c>
      <c r="Y153" s="127" t="e">
        <v>#DIV/0!</v>
      </c>
      <c r="Z153" s="71" t="e">
        <v>#DIV/0!</v>
      </c>
      <c r="AA153" s="127" t="e">
        <v>#DIV/0!</v>
      </c>
      <c r="AB153" s="127" t="e">
        <v>#DIV/0!</v>
      </c>
      <c r="AC153" s="127" t="e">
        <v>#DIV/0!</v>
      </c>
    </row>
    <row r="154" spans="1:29" x14ac:dyDescent="0.25">
      <c r="A154" s="274"/>
      <c r="B154" s="261"/>
      <c r="C154" s="110" t="s">
        <v>331</v>
      </c>
      <c r="D154" s="128" t="e">
        <v>#DIV/0!</v>
      </c>
      <c r="E154" s="128" t="e">
        <v>#DIV/0!</v>
      </c>
      <c r="F154" s="128" t="e">
        <v>#DIV/0!</v>
      </c>
      <c r="G154" s="128" t="e">
        <v>#DIV/0!</v>
      </c>
      <c r="H154" s="74" t="e">
        <v>#DIV/0!</v>
      </c>
      <c r="I154" s="128" t="e">
        <v>#DIV/0!</v>
      </c>
      <c r="J154" s="128" t="e">
        <v>#DIV/0!</v>
      </c>
      <c r="K154" s="128">
        <v>20.52980132450331</v>
      </c>
      <c r="L154" s="128" t="e">
        <v>#DIV/0!</v>
      </c>
      <c r="M154" s="128" t="e">
        <v>#DIV/0!</v>
      </c>
      <c r="N154" s="128" t="e">
        <v>#DIV/0!</v>
      </c>
      <c r="O154" s="128" t="e">
        <v>#DIV/0!</v>
      </c>
      <c r="P154" s="128" t="e">
        <v>#DIV/0!</v>
      </c>
      <c r="Q154" s="128" t="e">
        <v>#DIV/0!</v>
      </c>
      <c r="R154" s="128" t="e">
        <v>#DIV/0!</v>
      </c>
      <c r="S154" s="128" t="e">
        <v>#DIV/0!</v>
      </c>
      <c r="T154" s="128" t="e">
        <v>#DIV/0!</v>
      </c>
      <c r="U154" s="128" t="e">
        <v>#DIV/0!</v>
      </c>
      <c r="V154" s="128" t="e">
        <v>#DIV/0!</v>
      </c>
      <c r="W154" s="128" t="e">
        <v>#DIV/0!</v>
      </c>
      <c r="X154" s="74" t="e">
        <v>#DIV/0!</v>
      </c>
      <c r="Y154" s="128" t="e">
        <v>#DIV/0!</v>
      </c>
      <c r="Z154" s="74" t="e">
        <v>#DIV/0!</v>
      </c>
      <c r="AA154" s="128" t="e">
        <v>#DIV/0!</v>
      </c>
      <c r="AB154" s="128" t="e">
        <v>#DIV/0!</v>
      </c>
      <c r="AC154" s="128" t="e">
        <v>#DIV/0!</v>
      </c>
    </row>
    <row r="155" spans="1:29" x14ac:dyDescent="0.25">
      <c r="A155" s="274"/>
      <c r="B155" s="261"/>
      <c r="C155" s="110" t="s">
        <v>323</v>
      </c>
      <c r="D155" s="128" t="e">
        <v>#DIV/0!</v>
      </c>
      <c r="E155" s="128" t="e">
        <v>#DIV/0!</v>
      </c>
      <c r="F155" s="128" t="e">
        <v>#DIV/0!</v>
      </c>
      <c r="G155" s="128" t="e">
        <v>#DIV/0!</v>
      </c>
      <c r="H155" s="74" t="e">
        <v>#DIV/0!</v>
      </c>
      <c r="I155" s="128" t="e">
        <v>#DIV/0!</v>
      </c>
      <c r="J155" s="128" t="e">
        <v>#DIV/0!</v>
      </c>
      <c r="K155" s="128">
        <v>1.3245033112582782</v>
      </c>
      <c r="L155" s="128" t="e">
        <v>#DIV/0!</v>
      </c>
      <c r="M155" s="128" t="e">
        <v>#DIV/0!</v>
      </c>
      <c r="N155" s="128" t="e">
        <v>#DIV/0!</v>
      </c>
      <c r="O155" s="128" t="e">
        <v>#DIV/0!</v>
      </c>
      <c r="P155" s="128" t="e">
        <v>#DIV/0!</v>
      </c>
      <c r="Q155" s="128" t="e">
        <v>#DIV/0!</v>
      </c>
      <c r="R155" s="128" t="e">
        <v>#DIV/0!</v>
      </c>
      <c r="S155" s="128" t="e">
        <v>#DIV/0!</v>
      </c>
      <c r="T155" s="128" t="e">
        <v>#DIV/0!</v>
      </c>
      <c r="U155" s="128" t="e">
        <v>#DIV/0!</v>
      </c>
      <c r="V155" s="128" t="e">
        <v>#DIV/0!</v>
      </c>
      <c r="W155" s="128" t="e">
        <v>#DIV/0!</v>
      </c>
      <c r="X155" s="74" t="e">
        <v>#DIV/0!</v>
      </c>
      <c r="Y155" s="128" t="e">
        <v>#DIV/0!</v>
      </c>
      <c r="Z155" s="74" t="e">
        <v>#DIV/0!</v>
      </c>
      <c r="AA155" s="128" t="e">
        <v>#DIV/0!</v>
      </c>
      <c r="AB155" s="128" t="e">
        <v>#DIV/0!</v>
      </c>
      <c r="AC155" s="128" t="e">
        <v>#DIV/0!</v>
      </c>
    </row>
    <row r="156" spans="1:29" x14ac:dyDescent="0.25">
      <c r="A156" s="274"/>
      <c r="B156" s="261"/>
      <c r="C156" s="110" t="s">
        <v>324</v>
      </c>
      <c r="D156" s="128" t="e">
        <v>#DIV/0!</v>
      </c>
      <c r="E156" s="128" t="e">
        <v>#DIV/0!</v>
      </c>
      <c r="F156" s="128" t="e">
        <v>#DIV/0!</v>
      </c>
      <c r="G156" s="128" t="e">
        <v>#DIV/0!</v>
      </c>
      <c r="H156" s="74" t="e">
        <v>#DIV/0!</v>
      </c>
      <c r="I156" s="128" t="e">
        <v>#DIV/0!</v>
      </c>
      <c r="J156" s="128" t="e">
        <v>#DIV/0!</v>
      </c>
      <c r="K156" s="128">
        <v>0.66225165562913912</v>
      </c>
      <c r="L156" s="128" t="e">
        <v>#DIV/0!</v>
      </c>
      <c r="M156" s="128" t="e">
        <v>#DIV/0!</v>
      </c>
      <c r="N156" s="128" t="e">
        <v>#DIV/0!</v>
      </c>
      <c r="O156" s="128" t="e">
        <v>#DIV/0!</v>
      </c>
      <c r="P156" s="128" t="e">
        <v>#DIV/0!</v>
      </c>
      <c r="Q156" s="128" t="e">
        <v>#DIV/0!</v>
      </c>
      <c r="R156" s="128" t="e">
        <v>#DIV/0!</v>
      </c>
      <c r="S156" s="128" t="e">
        <v>#DIV/0!</v>
      </c>
      <c r="T156" s="128" t="e">
        <v>#DIV/0!</v>
      </c>
      <c r="U156" s="128" t="e">
        <v>#DIV/0!</v>
      </c>
      <c r="V156" s="128" t="e">
        <v>#DIV/0!</v>
      </c>
      <c r="W156" s="128" t="e">
        <v>#DIV/0!</v>
      </c>
      <c r="X156" s="74" t="e">
        <v>#DIV/0!</v>
      </c>
      <c r="Y156" s="128" t="e">
        <v>#DIV/0!</v>
      </c>
      <c r="Z156" s="74" t="e">
        <v>#DIV/0!</v>
      </c>
      <c r="AA156" s="128" t="e">
        <v>#DIV/0!</v>
      </c>
      <c r="AB156" s="128" t="e">
        <v>#DIV/0!</v>
      </c>
      <c r="AC156" s="128" t="e">
        <v>#DIV/0!</v>
      </c>
    </row>
    <row r="157" spans="1:29" ht="15.75" thickBot="1" x14ac:dyDescent="0.3">
      <c r="A157" s="274"/>
      <c r="B157" s="261"/>
      <c r="C157" s="11" t="s">
        <v>321</v>
      </c>
      <c r="D157" s="128" t="e">
        <v>#DIV/0!</v>
      </c>
      <c r="E157" s="128" t="e">
        <v>#DIV/0!</v>
      </c>
      <c r="F157" s="128" t="e">
        <v>#DIV/0!</v>
      </c>
      <c r="G157" s="128" t="e">
        <v>#DIV/0!</v>
      </c>
      <c r="H157" s="74" t="e">
        <v>#DIV/0!</v>
      </c>
      <c r="I157" s="128" t="e">
        <v>#DIV/0!</v>
      </c>
      <c r="J157" s="128" t="e">
        <v>#DIV/0!</v>
      </c>
      <c r="K157" s="128">
        <v>32.450331125827816</v>
      </c>
      <c r="L157" s="128" t="e">
        <v>#DIV/0!</v>
      </c>
      <c r="M157" s="128" t="e">
        <v>#DIV/0!</v>
      </c>
      <c r="N157" s="128" t="e">
        <v>#DIV/0!</v>
      </c>
      <c r="O157" s="128" t="e">
        <v>#DIV/0!</v>
      </c>
      <c r="P157" s="128" t="e">
        <v>#DIV/0!</v>
      </c>
      <c r="Q157" s="128" t="e">
        <v>#DIV/0!</v>
      </c>
      <c r="R157" s="128" t="e">
        <v>#DIV/0!</v>
      </c>
      <c r="S157" s="128" t="e">
        <v>#DIV/0!</v>
      </c>
      <c r="T157" s="128" t="e">
        <v>#DIV/0!</v>
      </c>
      <c r="U157" s="128" t="e">
        <v>#DIV/0!</v>
      </c>
      <c r="V157" s="128" t="e">
        <v>#DIV/0!</v>
      </c>
      <c r="W157" s="128" t="e">
        <v>#DIV/0!</v>
      </c>
      <c r="X157" s="74" t="e">
        <v>#DIV/0!</v>
      </c>
      <c r="Y157" s="128" t="e">
        <v>#DIV/0!</v>
      </c>
      <c r="Z157" s="74" t="e">
        <v>#DIV/0!</v>
      </c>
      <c r="AA157" s="128" t="e">
        <v>#DIV/0!</v>
      </c>
      <c r="AB157" s="128" t="e">
        <v>#DIV/0!</v>
      </c>
      <c r="AC157" s="128" t="e">
        <v>#DIV/0!</v>
      </c>
    </row>
    <row r="158" spans="1:29" x14ac:dyDescent="0.25">
      <c r="A158" s="274"/>
      <c r="B158" s="258" t="s">
        <v>359</v>
      </c>
      <c r="C158" s="115" t="s">
        <v>332</v>
      </c>
      <c r="D158" s="127" t="e">
        <v>#DIV/0!</v>
      </c>
      <c r="E158" s="127" t="e">
        <v>#DIV/0!</v>
      </c>
      <c r="F158" s="127" t="e">
        <v>#DIV/0!</v>
      </c>
      <c r="G158" s="127" t="e">
        <v>#DIV/0!</v>
      </c>
      <c r="H158" s="71" t="e">
        <v>#DIV/0!</v>
      </c>
      <c r="I158" s="127" t="e">
        <v>#DIV/0!</v>
      </c>
      <c r="J158" s="127" t="e">
        <v>#DIV/0!</v>
      </c>
      <c r="K158" s="127" t="e">
        <v>#DIV/0!</v>
      </c>
      <c r="L158" s="127" t="e">
        <v>#DIV/0!</v>
      </c>
      <c r="M158" s="127" t="e">
        <v>#DIV/0!</v>
      </c>
      <c r="N158" s="127" t="e">
        <v>#DIV/0!</v>
      </c>
      <c r="O158" s="127">
        <v>55.26315789473685</v>
      </c>
      <c r="P158" s="71" t="e">
        <v>#DIV/0!</v>
      </c>
      <c r="Q158" s="71" t="e">
        <v>#DIV/0!</v>
      </c>
      <c r="R158" s="127" t="e">
        <v>#DIV/0!</v>
      </c>
      <c r="S158" s="142" t="e">
        <v>#DIV/0!</v>
      </c>
      <c r="T158" s="127" t="e">
        <v>#DIV/0!</v>
      </c>
      <c r="U158" s="127" t="e">
        <v>#DIV/0!</v>
      </c>
      <c r="V158" s="127" t="e">
        <v>#DIV/0!</v>
      </c>
      <c r="W158" s="127" t="e">
        <v>#DIV/0!</v>
      </c>
      <c r="X158" s="71" t="e">
        <v>#DIV/0!</v>
      </c>
      <c r="Y158" s="127" t="e">
        <v>#DIV/0!</v>
      </c>
      <c r="Z158" s="71" t="e">
        <v>#DIV/0!</v>
      </c>
      <c r="AA158" s="127" t="e">
        <v>#DIV/0!</v>
      </c>
      <c r="AB158" s="127" t="e">
        <v>#DIV/0!</v>
      </c>
      <c r="AC158" s="127" t="e">
        <v>#DIV/0!</v>
      </c>
    </row>
    <row r="159" spans="1:29" x14ac:dyDescent="0.25">
      <c r="A159" s="274"/>
      <c r="B159" s="261"/>
      <c r="C159" s="110" t="s">
        <v>331</v>
      </c>
      <c r="D159" s="128" t="e">
        <v>#DIV/0!</v>
      </c>
      <c r="E159" s="128" t="e">
        <v>#DIV/0!</v>
      </c>
      <c r="F159" s="128" t="e">
        <v>#DIV/0!</v>
      </c>
      <c r="G159" s="128" t="e">
        <v>#DIV/0!</v>
      </c>
      <c r="H159" s="74" t="e">
        <v>#DIV/0!</v>
      </c>
      <c r="I159" s="128" t="e">
        <v>#DIV/0!</v>
      </c>
      <c r="J159" s="128" t="e">
        <v>#DIV/0!</v>
      </c>
      <c r="K159" s="128" t="e">
        <v>#DIV/0!</v>
      </c>
      <c r="L159" s="128" t="e">
        <v>#DIV/0!</v>
      </c>
      <c r="M159" s="128" t="e">
        <v>#DIV/0!</v>
      </c>
      <c r="N159" s="128" t="e">
        <v>#DIV/0!</v>
      </c>
      <c r="O159" s="128">
        <v>17.763157894736842</v>
      </c>
      <c r="P159" s="74" t="e">
        <v>#DIV/0!</v>
      </c>
      <c r="Q159" s="74" t="e">
        <v>#DIV/0!</v>
      </c>
      <c r="R159" s="128" t="e">
        <v>#DIV/0!</v>
      </c>
      <c r="S159" s="143" t="e">
        <v>#DIV/0!</v>
      </c>
      <c r="T159" s="128" t="e">
        <v>#DIV/0!</v>
      </c>
      <c r="U159" s="128" t="e">
        <v>#DIV/0!</v>
      </c>
      <c r="V159" s="128" t="e">
        <v>#DIV/0!</v>
      </c>
      <c r="W159" s="128" t="e">
        <v>#DIV/0!</v>
      </c>
      <c r="X159" s="74" t="e">
        <v>#DIV/0!</v>
      </c>
      <c r="Y159" s="128" t="e">
        <v>#DIV/0!</v>
      </c>
      <c r="Z159" s="74" t="e">
        <v>#DIV/0!</v>
      </c>
      <c r="AA159" s="128" t="e">
        <v>#DIV/0!</v>
      </c>
      <c r="AB159" s="128" t="e">
        <v>#DIV/0!</v>
      </c>
      <c r="AC159" s="128" t="e">
        <v>#DIV/0!</v>
      </c>
    </row>
    <row r="160" spans="1:29" x14ac:dyDescent="0.25">
      <c r="A160" s="274"/>
      <c r="B160" s="261"/>
      <c r="C160" s="110" t="s">
        <v>323</v>
      </c>
      <c r="D160" s="128" t="e">
        <v>#DIV/0!</v>
      </c>
      <c r="E160" s="128" t="e">
        <v>#DIV/0!</v>
      </c>
      <c r="F160" s="128" t="e">
        <v>#DIV/0!</v>
      </c>
      <c r="G160" s="128" t="e">
        <v>#DIV/0!</v>
      </c>
      <c r="H160" s="74" t="e">
        <v>#DIV/0!</v>
      </c>
      <c r="I160" s="128" t="e">
        <v>#DIV/0!</v>
      </c>
      <c r="J160" s="128" t="e">
        <v>#DIV/0!</v>
      </c>
      <c r="K160" s="128" t="e">
        <v>#DIV/0!</v>
      </c>
      <c r="L160" s="128" t="e">
        <v>#DIV/0!</v>
      </c>
      <c r="M160" s="128" t="e">
        <v>#DIV/0!</v>
      </c>
      <c r="N160" s="128" t="e">
        <v>#DIV/0!</v>
      </c>
      <c r="O160" s="128">
        <v>6.5789473684210522</v>
      </c>
      <c r="P160" s="74" t="e">
        <v>#DIV/0!</v>
      </c>
      <c r="Q160" s="74" t="e">
        <v>#DIV/0!</v>
      </c>
      <c r="R160" s="128" t="e">
        <v>#DIV/0!</v>
      </c>
      <c r="S160" s="143" t="e">
        <v>#DIV/0!</v>
      </c>
      <c r="T160" s="128" t="e">
        <v>#DIV/0!</v>
      </c>
      <c r="U160" s="128" t="e">
        <v>#DIV/0!</v>
      </c>
      <c r="V160" s="128" t="e">
        <v>#DIV/0!</v>
      </c>
      <c r="W160" s="128" t="e">
        <v>#DIV/0!</v>
      </c>
      <c r="X160" s="74" t="e">
        <v>#DIV/0!</v>
      </c>
      <c r="Y160" s="128" t="e">
        <v>#DIV/0!</v>
      </c>
      <c r="Z160" s="74" t="e">
        <v>#DIV/0!</v>
      </c>
      <c r="AA160" s="128" t="e">
        <v>#DIV/0!</v>
      </c>
      <c r="AB160" s="128" t="e">
        <v>#DIV/0!</v>
      </c>
      <c r="AC160" s="128" t="e">
        <v>#DIV/0!</v>
      </c>
    </row>
    <row r="161" spans="1:29" x14ac:dyDescent="0.25">
      <c r="A161" s="274"/>
      <c r="B161" s="261"/>
      <c r="C161" s="110" t="s">
        <v>324</v>
      </c>
      <c r="D161" s="128" t="e">
        <v>#DIV/0!</v>
      </c>
      <c r="E161" s="128" t="e">
        <v>#DIV/0!</v>
      </c>
      <c r="F161" s="128" t="e">
        <v>#DIV/0!</v>
      </c>
      <c r="G161" s="128" t="e">
        <v>#DIV/0!</v>
      </c>
      <c r="H161" s="74" t="e">
        <v>#DIV/0!</v>
      </c>
      <c r="I161" s="128" t="e">
        <v>#DIV/0!</v>
      </c>
      <c r="J161" s="128" t="e">
        <v>#DIV/0!</v>
      </c>
      <c r="K161" s="128" t="e">
        <v>#DIV/0!</v>
      </c>
      <c r="L161" s="128" t="e">
        <v>#DIV/0!</v>
      </c>
      <c r="M161" s="128" t="e">
        <v>#DIV/0!</v>
      </c>
      <c r="N161" s="128" t="e">
        <v>#DIV/0!</v>
      </c>
      <c r="O161" s="128">
        <v>1.3157894736842104</v>
      </c>
      <c r="P161" s="74" t="e">
        <v>#DIV/0!</v>
      </c>
      <c r="Q161" s="74" t="e">
        <v>#DIV/0!</v>
      </c>
      <c r="R161" s="128" t="e">
        <v>#DIV/0!</v>
      </c>
      <c r="S161" s="143" t="e">
        <v>#DIV/0!</v>
      </c>
      <c r="T161" s="128" t="e">
        <v>#DIV/0!</v>
      </c>
      <c r="U161" s="128" t="e">
        <v>#DIV/0!</v>
      </c>
      <c r="V161" s="128" t="e">
        <v>#DIV/0!</v>
      </c>
      <c r="W161" s="128" t="e">
        <v>#DIV/0!</v>
      </c>
      <c r="X161" s="74" t="e">
        <v>#DIV/0!</v>
      </c>
      <c r="Y161" s="128" t="e">
        <v>#DIV/0!</v>
      </c>
      <c r="Z161" s="74" t="e">
        <v>#DIV/0!</v>
      </c>
      <c r="AA161" s="128" t="e">
        <v>#DIV/0!</v>
      </c>
      <c r="AB161" s="128" t="e">
        <v>#DIV/0!</v>
      </c>
      <c r="AC161" s="128" t="e">
        <v>#DIV/0!</v>
      </c>
    </row>
    <row r="162" spans="1:29" ht="15.75" thickBot="1" x14ac:dyDescent="0.3">
      <c r="A162" s="274"/>
      <c r="B162" s="261"/>
      <c r="C162" s="111" t="s">
        <v>321</v>
      </c>
      <c r="D162" s="129" t="e">
        <v>#DIV/0!</v>
      </c>
      <c r="E162" s="129" t="e">
        <v>#DIV/0!</v>
      </c>
      <c r="F162" s="129" t="e">
        <v>#DIV/0!</v>
      </c>
      <c r="G162" s="129" t="e">
        <v>#DIV/0!</v>
      </c>
      <c r="H162" s="75" t="e">
        <v>#DIV/0!</v>
      </c>
      <c r="I162" s="129" t="e">
        <v>#DIV/0!</v>
      </c>
      <c r="J162" s="129" t="e">
        <v>#DIV/0!</v>
      </c>
      <c r="K162" s="129" t="e">
        <v>#DIV/0!</v>
      </c>
      <c r="L162" s="129" t="e">
        <v>#DIV/0!</v>
      </c>
      <c r="M162" s="129" t="e">
        <v>#DIV/0!</v>
      </c>
      <c r="N162" s="129" t="e">
        <v>#DIV/0!</v>
      </c>
      <c r="O162" s="129">
        <v>19.078947368421055</v>
      </c>
      <c r="P162" s="75" t="e">
        <v>#DIV/0!</v>
      </c>
      <c r="Q162" s="74" t="e">
        <v>#DIV/0!</v>
      </c>
      <c r="R162" s="129" t="e">
        <v>#DIV/0!</v>
      </c>
      <c r="S162" s="144" t="e">
        <v>#DIV/0!</v>
      </c>
      <c r="T162" s="129" t="e">
        <v>#DIV/0!</v>
      </c>
      <c r="U162" s="129" t="e">
        <v>#DIV/0!</v>
      </c>
      <c r="V162" s="129" t="e">
        <v>#DIV/0!</v>
      </c>
      <c r="W162" s="129" t="e">
        <v>#DIV/0!</v>
      </c>
      <c r="X162" s="75" t="e">
        <v>#DIV/0!</v>
      </c>
      <c r="Y162" s="129" t="e">
        <v>#DIV/0!</v>
      </c>
      <c r="Z162" s="75" t="e">
        <v>#DIV/0!</v>
      </c>
      <c r="AA162" s="129" t="e">
        <v>#DIV/0!</v>
      </c>
      <c r="AB162" s="129" t="e">
        <v>#DIV/0!</v>
      </c>
      <c r="AC162" s="129" t="e">
        <v>#DIV/0!</v>
      </c>
    </row>
    <row r="163" spans="1:29" x14ac:dyDescent="0.25">
      <c r="A163" s="274"/>
      <c r="B163" s="258" t="s">
        <v>360</v>
      </c>
      <c r="C163" s="109" t="s">
        <v>332</v>
      </c>
      <c r="D163" s="127" t="e">
        <v>#DIV/0!</v>
      </c>
      <c r="E163" s="127" t="e">
        <v>#DIV/0!</v>
      </c>
      <c r="F163" s="127" t="e">
        <v>#DIV/0!</v>
      </c>
      <c r="G163" s="127" t="e">
        <v>#DIV/0!</v>
      </c>
      <c r="H163" s="71" t="e">
        <v>#DIV/0!</v>
      </c>
      <c r="I163" s="127" t="e">
        <v>#DIV/0!</v>
      </c>
      <c r="J163" s="127" t="e">
        <v>#DIV/0!</v>
      </c>
      <c r="K163" s="127" t="e">
        <v>#DIV/0!</v>
      </c>
      <c r="L163" s="127" t="e">
        <v>#DIV/0!</v>
      </c>
      <c r="M163" s="127" t="e">
        <v>#DIV/0!</v>
      </c>
      <c r="N163" s="127" t="e">
        <v>#DIV/0!</v>
      </c>
      <c r="O163" s="127" t="e">
        <v>#DIV/0!</v>
      </c>
      <c r="P163" s="71" t="e">
        <v>#DIV/0!</v>
      </c>
      <c r="Q163" s="127">
        <v>54.864864864864856</v>
      </c>
      <c r="R163" s="127" t="e">
        <v>#DIV/0!</v>
      </c>
      <c r="S163" s="127" t="e">
        <v>#DIV/0!</v>
      </c>
      <c r="T163" s="127" t="e">
        <v>#DIV/0!</v>
      </c>
      <c r="U163" s="127" t="e">
        <v>#DIV/0!</v>
      </c>
      <c r="V163" s="127" t="e">
        <v>#DIV/0!</v>
      </c>
      <c r="W163" s="127" t="e">
        <v>#DIV/0!</v>
      </c>
      <c r="X163" s="127" t="e">
        <v>#DIV/0!</v>
      </c>
      <c r="Y163" s="127" t="e">
        <v>#DIV/0!</v>
      </c>
      <c r="Z163" s="127" t="e">
        <v>#DIV/0!</v>
      </c>
      <c r="AA163" s="127" t="e">
        <v>#DIV/0!</v>
      </c>
      <c r="AB163" s="127" t="e">
        <v>#DIV/0!</v>
      </c>
      <c r="AC163" s="127" t="e">
        <v>#DIV/0!</v>
      </c>
    </row>
    <row r="164" spans="1:29" x14ac:dyDescent="0.25">
      <c r="A164" s="274"/>
      <c r="B164" s="261"/>
      <c r="C164" s="110" t="s">
        <v>331</v>
      </c>
      <c r="D164" s="128" t="e">
        <v>#DIV/0!</v>
      </c>
      <c r="E164" s="128" t="e">
        <v>#DIV/0!</v>
      </c>
      <c r="F164" s="128" t="e">
        <v>#DIV/0!</v>
      </c>
      <c r="G164" s="128" t="e">
        <v>#DIV/0!</v>
      </c>
      <c r="H164" s="74" t="e">
        <v>#DIV/0!</v>
      </c>
      <c r="I164" s="128" t="e">
        <v>#DIV/0!</v>
      </c>
      <c r="J164" s="128" t="e">
        <v>#DIV/0!</v>
      </c>
      <c r="K164" s="128" t="e">
        <v>#DIV/0!</v>
      </c>
      <c r="L164" s="128" t="e">
        <v>#DIV/0!</v>
      </c>
      <c r="M164" s="128" t="e">
        <v>#DIV/0!</v>
      </c>
      <c r="N164" s="128" t="e">
        <v>#DIV/0!</v>
      </c>
      <c r="O164" s="128" t="e">
        <v>#DIV/0!</v>
      </c>
      <c r="P164" s="74" t="e">
        <v>#DIV/0!</v>
      </c>
      <c r="Q164" s="128">
        <v>24.324324324324326</v>
      </c>
      <c r="R164" s="128" t="e">
        <v>#DIV/0!</v>
      </c>
      <c r="S164" s="128" t="e">
        <v>#DIV/0!</v>
      </c>
      <c r="T164" s="128" t="e">
        <v>#DIV/0!</v>
      </c>
      <c r="U164" s="128" t="e">
        <v>#DIV/0!</v>
      </c>
      <c r="V164" s="128" t="e">
        <v>#DIV/0!</v>
      </c>
      <c r="W164" s="128" t="e">
        <v>#DIV/0!</v>
      </c>
      <c r="X164" s="128" t="e">
        <v>#DIV/0!</v>
      </c>
      <c r="Y164" s="128" t="e">
        <v>#DIV/0!</v>
      </c>
      <c r="Z164" s="128" t="e">
        <v>#DIV/0!</v>
      </c>
      <c r="AA164" s="128" t="e">
        <v>#DIV/0!</v>
      </c>
      <c r="AB164" s="128" t="e">
        <v>#DIV/0!</v>
      </c>
      <c r="AC164" s="128" t="e">
        <v>#DIV/0!</v>
      </c>
    </row>
    <row r="165" spans="1:29" x14ac:dyDescent="0.25">
      <c r="A165" s="274"/>
      <c r="B165" s="261"/>
      <c r="C165" s="110" t="s">
        <v>323</v>
      </c>
      <c r="D165" s="128" t="e">
        <v>#DIV/0!</v>
      </c>
      <c r="E165" s="128" t="e">
        <v>#DIV/0!</v>
      </c>
      <c r="F165" s="128" t="e">
        <v>#DIV/0!</v>
      </c>
      <c r="G165" s="128" t="e">
        <v>#DIV/0!</v>
      </c>
      <c r="H165" s="74" t="e">
        <v>#DIV/0!</v>
      </c>
      <c r="I165" s="128" t="e">
        <v>#DIV/0!</v>
      </c>
      <c r="J165" s="128" t="e">
        <v>#DIV/0!</v>
      </c>
      <c r="K165" s="128" t="e">
        <v>#DIV/0!</v>
      </c>
      <c r="L165" s="128" t="e">
        <v>#DIV/0!</v>
      </c>
      <c r="M165" s="128" t="e">
        <v>#DIV/0!</v>
      </c>
      <c r="N165" s="128" t="e">
        <v>#DIV/0!</v>
      </c>
      <c r="O165" s="128" t="e">
        <v>#DIV/0!</v>
      </c>
      <c r="P165" s="74" t="e">
        <v>#DIV/0!</v>
      </c>
      <c r="Q165" s="128">
        <v>3.5135135135135136</v>
      </c>
      <c r="R165" s="128" t="e">
        <v>#DIV/0!</v>
      </c>
      <c r="S165" s="128" t="e">
        <v>#DIV/0!</v>
      </c>
      <c r="T165" s="128" t="e">
        <v>#DIV/0!</v>
      </c>
      <c r="U165" s="128" t="e">
        <v>#DIV/0!</v>
      </c>
      <c r="V165" s="128" t="e">
        <v>#DIV/0!</v>
      </c>
      <c r="W165" s="128" t="e">
        <v>#DIV/0!</v>
      </c>
      <c r="X165" s="128" t="e">
        <v>#DIV/0!</v>
      </c>
      <c r="Y165" s="128" t="e">
        <v>#DIV/0!</v>
      </c>
      <c r="Z165" s="128" t="e">
        <v>#DIV/0!</v>
      </c>
      <c r="AA165" s="128" t="e">
        <v>#DIV/0!</v>
      </c>
      <c r="AB165" s="128" t="e">
        <v>#DIV/0!</v>
      </c>
      <c r="AC165" s="128" t="e">
        <v>#DIV/0!</v>
      </c>
    </row>
    <row r="166" spans="1:29" x14ac:dyDescent="0.25">
      <c r="A166" s="274"/>
      <c r="B166" s="261"/>
      <c r="C166" s="110" t="s">
        <v>324</v>
      </c>
      <c r="D166" s="128" t="e">
        <v>#DIV/0!</v>
      </c>
      <c r="E166" s="128" t="e">
        <v>#DIV/0!</v>
      </c>
      <c r="F166" s="128" t="e">
        <v>#DIV/0!</v>
      </c>
      <c r="G166" s="128" t="e">
        <v>#DIV/0!</v>
      </c>
      <c r="H166" s="74" t="e">
        <v>#DIV/0!</v>
      </c>
      <c r="I166" s="128" t="e">
        <v>#DIV/0!</v>
      </c>
      <c r="J166" s="128" t="e">
        <v>#DIV/0!</v>
      </c>
      <c r="K166" s="128" t="e">
        <v>#DIV/0!</v>
      </c>
      <c r="L166" s="128" t="e">
        <v>#DIV/0!</v>
      </c>
      <c r="M166" s="128" t="e">
        <v>#DIV/0!</v>
      </c>
      <c r="N166" s="128" t="e">
        <v>#DIV/0!</v>
      </c>
      <c r="O166" s="128" t="e">
        <v>#DIV/0!</v>
      </c>
      <c r="P166" s="74" t="e">
        <v>#DIV/0!</v>
      </c>
      <c r="Q166" s="128">
        <v>0.81081081081081086</v>
      </c>
      <c r="R166" s="128" t="e">
        <v>#DIV/0!</v>
      </c>
      <c r="S166" s="128" t="e">
        <v>#DIV/0!</v>
      </c>
      <c r="T166" s="128" t="e">
        <v>#DIV/0!</v>
      </c>
      <c r="U166" s="128" t="e">
        <v>#DIV/0!</v>
      </c>
      <c r="V166" s="128" t="e">
        <v>#DIV/0!</v>
      </c>
      <c r="W166" s="128" t="e">
        <v>#DIV/0!</v>
      </c>
      <c r="X166" s="128" t="e">
        <v>#DIV/0!</v>
      </c>
      <c r="Y166" s="128" t="e">
        <v>#DIV/0!</v>
      </c>
      <c r="Z166" s="128" t="e">
        <v>#DIV/0!</v>
      </c>
      <c r="AA166" s="128" t="e">
        <v>#DIV/0!</v>
      </c>
      <c r="AB166" s="128" t="e">
        <v>#DIV/0!</v>
      </c>
      <c r="AC166" s="128" t="e">
        <v>#DIV/0!</v>
      </c>
    </row>
    <row r="167" spans="1:29" ht="15.75" thickBot="1" x14ac:dyDescent="0.3">
      <c r="A167" s="274"/>
      <c r="B167" s="261"/>
      <c r="C167" s="11" t="s">
        <v>321</v>
      </c>
      <c r="D167" s="129" t="e">
        <v>#DIV/0!</v>
      </c>
      <c r="E167" s="129" t="e">
        <v>#DIV/0!</v>
      </c>
      <c r="F167" s="129" t="e">
        <v>#DIV/0!</v>
      </c>
      <c r="G167" s="129" t="e">
        <v>#DIV/0!</v>
      </c>
      <c r="H167" s="75" t="e">
        <v>#DIV/0!</v>
      </c>
      <c r="I167" s="129" t="e">
        <v>#DIV/0!</v>
      </c>
      <c r="J167" s="129" t="e">
        <v>#DIV/0!</v>
      </c>
      <c r="K167" s="129" t="e">
        <v>#DIV/0!</v>
      </c>
      <c r="L167" s="129" t="e">
        <v>#DIV/0!</v>
      </c>
      <c r="M167" s="129" t="e">
        <v>#DIV/0!</v>
      </c>
      <c r="N167" s="129" t="e">
        <v>#DIV/0!</v>
      </c>
      <c r="O167" s="129" t="e">
        <v>#DIV/0!</v>
      </c>
      <c r="P167" s="75" t="e">
        <v>#DIV/0!</v>
      </c>
      <c r="Q167" s="129">
        <v>16.486486486486488</v>
      </c>
      <c r="R167" s="129" t="e">
        <v>#DIV/0!</v>
      </c>
      <c r="S167" s="129" t="e">
        <v>#DIV/0!</v>
      </c>
      <c r="T167" s="129" t="e">
        <v>#DIV/0!</v>
      </c>
      <c r="U167" s="129" t="e">
        <v>#DIV/0!</v>
      </c>
      <c r="V167" s="129" t="e">
        <v>#DIV/0!</v>
      </c>
      <c r="W167" s="129" t="e">
        <v>#DIV/0!</v>
      </c>
      <c r="X167" s="129" t="e">
        <v>#DIV/0!</v>
      </c>
      <c r="Y167" s="129" t="e">
        <v>#DIV/0!</v>
      </c>
      <c r="Z167" s="129" t="e">
        <v>#DIV/0!</v>
      </c>
      <c r="AA167" s="129" t="e">
        <v>#DIV/0!</v>
      </c>
      <c r="AB167" s="129" t="e">
        <v>#DIV/0!</v>
      </c>
      <c r="AC167" s="129" t="e">
        <v>#DIV/0!</v>
      </c>
    </row>
    <row r="168" spans="1:29" x14ac:dyDescent="0.25">
      <c r="A168" s="274"/>
      <c r="B168" s="258" t="s">
        <v>361</v>
      </c>
      <c r="C168" s="109" t="s">
        <v>332</v>
      </c>
      <c r="D168" s="127" t="e">
        <v>#DIV/0!</v>
      </c>
      <c r="E168" s="127" t="e">
        <v>#DIV/0!</v>
      </c>
      <c r="F168" s="127" t="e">
        <v>#DIV/0!</v>
      </c>
      <c r="G168" s="127" t="e">
        <v>#DIV/0!</v>
      </c>
      <c r="H168" s="71" t="e">
        <v>#DIV/0!</v>
      </c>
      <c r="I168" s="127" t="e">
        <v>#DIV/0!</v>
      </c>
      <c r="J168" s="127" t="e">
        <v>#DIV/0!</v>
      </c>
      <c r="K168" s="127" t="e">
        <v>#DIV/0!</v>
      </c>
      <c r="L168" s="127" t="e">
        <v>#DIV/0!</v>
      </c>
      <c r="M168" s="127" t="e">
        <v>#DIV/0!</v>
      </c>
      <c r="N168" s="127" t="e">
        <v>#DIV/0!</v>
      </c>
      <c r="O168" s="127" t="e">
        <v>#DIV/0!</v>
      </c>
      <c r="P168" s="71" t="e">
        <v>#DIV/0!</v>
      </c>
      <c r="Q168" s="128" t="e">
        <v>#DIV/0!</v>
      </c>
      <c r="R168" s="128">
        <v>52.173913043478258</v>
      </c>
      <c r="S168" s="128" t="e">
        <v>#DIV/0!</v>
      </c>
      <c r="T168" s="128" t="e">
        <v>#DIV/0!</v>
      </c>
      <c r="U168" s="128" t="e">
        <v>#DIV/0!</v>
      </c>
      <c r="V168" s="128" t="e">
        <v>#DIV/0!</v>
      </c>
      <c r="W168" s="128" t="e">
        <v>#DIV/0!</v>
      </c>
      <c r="X168" s="128" t="e">
        <v>#DIV/0!</v>
      </c>
      <c r="Y168" s="128" t="e">
        <v>#DIV/0!</v>
      </c>
      <c r="Z168" s="128" t="e">
        <v>#DIV/0!</v>
      </c>
      <c r="AA168" s="128" t="e">
        <v>#DIV/0!</v>
      </c>
      <c r="AB168" s="128" t="e">
        <v>#DIV/0!</v>
      </c>
      <c r="AC168" s="128" t="e">
        <v>#DIV/0!</v>
      </c>
    </row>
    <row r="169" spans="1:29" x14ac:dyDescent="0.25">
      <c r="A169" s="274"/>
      <c r="B169" s="261"/>
      <c r="C169" s="110" t="s">
        <v>331</v>
      </c>
      <c r="D169" s="128" t="e">
        <v>#DIV/0!</v>
      </c>
      <c r="E169" s="128" t="e">
        <v>#DIV/0!</v>
      </c>
      <c r="F169" s="128" t="e">
        <v>#DIV/0!</v>
      </c>
      <c r="G169" s="128" t="e">
        <v>#DIV/0!</v>
      </c>
      <c r="H169" s="74" t="e">
        <v>#DIV/0!</v>
      </c>
      <c r="I169" s="128" t="e">
        <v>#DIV/0!</v>
      </c>
      <c r="J169" s="128" t="e">
        <v>#DIV/0!</v>
      </c>
      <c r="K169" s="128" t="e">
        <v>#DIV/0!</v>
      </c>
      <c r="L169" s="128" t="e">
        <v>#DIV/0!</v>
      </c>
      <c r="M169" s="128" t="e">
        <v>#DIV/0!</v>
      </c>
      <c r="N169" s="128" t="e">
        <v>#DIV/0!</v>
      </c>
      <c r="O169" s="128" t="e">
        <v>#DIV/0!</v>
      </c>
      <c r="P169" s="74" t="e">
        <v>#DIV/0!</v>
      </c>
      <c r="Q169" s="128" t="e">
        <v>#DIV/0!</v>
      </c>
      <c r="R169" s="128">
        <v>15.217391304347828</v>
      </c>
      <c r="S169" s="128" t="e">
        <v>#DIV/0!</v>
      </c>
      <c r="T169" s="128" t="e">
        <v>#DIV/0!</v>
      </c>
      <c r="U169" s="128" t="e">
        <v>#DIV/0!</v>
      </c>
      <c r="V169" s="128" t="e">
        <v>#DIV/0!</v>
      </c>
      <c r="W169" s="128" t="e">
        <v>#DIV/0!</v>
      </c>
      <c r="X169" s="128" t="e">
        <v>#DIV/0!</v>
      </c>
      <c r="Y169" s="128" t="e">
        <v>#DIV/0!</v>
      </c>
      <c r="Z169" s="128" t="e">
        <v>#DIV/0!</v>
      </c>
      <c r="AA169" s="128" t="e">
        <v>#DIV/0!</v>
      </c>
      <c r="AB169" s="128" t="e">
        <v>#DIV/0!</v>
      </c>
      <c r="AC169" s="128" t="e">
        <v>#DIV/0!</v>
      </c>
    </row>
    <row r="170" spans="1:29" x14ac:dyDescent="0.25">
      <c r="A170" s="274"/>
      <c r="B170" s="261"/>
      <c r="C170" s="110" t="s">
        <v>323</v>
      </c>
      <c r="D170" s="128" t="e">
        <v>#DIV/0!</v>
      </c>
      <c r="E170" s="128" t="e">
        <v>#DIV/0!</v>
      </c>
      <c r="F170" s="128" t="e">
        <v>#DIV/0!</v>
      </c>
      <c r="G170" s="128" t="e">
        <v>#DIV/0!</v>
      </c>
      <c r="H170" s="74" t="e">
        <v>#DIV/0!</v>
      </c>
      <c r="I170" s="128" t="e">
        <v>#DIV/0!</v>
      </c>
      <c r="J170" s="128" t="e">
        <v>#DIV/0!</v>
      </c>
      <c r="K170" s="128" t="e">
        <v>#DIV/0!</v>
      </c>
      <c r="L170" s="128" t="e">
        <v>#DIV/0!</v>
      </c>
      <c r="M170" s="128" t="e">
        <v>#DIV/0!</v>
      </c>
      <c r="N170" s="128" t="e">
        <v>#DIV/0!</v>
      </c>
      <c r="O170" s="128" t="e">
        <v>#DIV/0!</v>
      </c>
      <c r="P170" s="74" t="e">
        <v>#DIV/0!</v>
      </c>
      <c r="Q170" s="128" t="e">
        <v>#DIV/0!</v>
      </c>
      <c r="R170" s="128">
        <v>5.7971014492753623</v>
      </c>
      <c r="S170" s="128" t="e">
        <v>#DIV/0!</v>
      </c>
      <c r="T170" s="128" t="e">
        <v>#DIV/0!</v>
      </c>
      <c r="U170" s="128" t="e">
        <v>#DIV/0!</v>
      </c>
      <c r="V170" s="128" t="e">
        <v>#DIV/0!</v>
      </c>
      <c r="W170" s="128" t="e">
        <v>#DIV/0!</v>
      </c>
      <c r="X170" s="128" t="e">
        <v>#DIV/0!</v>
      </c>
      <c r="Y170" s="128" t="e">
        <v>#DIV/0!</v>
      </c>
      <c r="Z170" s="128" t="e">
        <v>#DIV/0!</v>
      </c>
      <c r="AA170" s="128" t="e">
        <v>#DIV/0!</v>
      </c>
      <c r="AB170" s="128" t="e">
        <v>#DIV/0!</v>
      </c>
      <c r="AC170" s="128" t="e">
        <v>#DIV/0!</v>
      </c>
    </row>
    <row r="171" spans="1:29" x14ac:dyDescent="0.25">
      <c r="A171" s="274"/>
      <c r="B171" s="261"/>
      <c r="C171" s="110" t="s">
        <v>324</v>
      </c>
      <c r="D171" s="128" t="e">
        <v>#DIV/0!</v>
      </c>
      <c r="E171" s="128" t="e">
        <v>#DIV/0!</v>
      </c>
      <c r="F171" s="128" t="e">
        <v>#DIV/0!</v>
      </c>
      <c r="G171" s="128" t="e">
        <v>#DIV/0!</v>
      </c>
      <c r="H171" s="74" t="e">
        <v>#DIV/0!</v>
      </c>
      <c r="I171" s="128" t="e">
        <v>#DIV/0!</v>
      </c>
      <c r="J171" s="128" t="e">
        <v>#DIV/0!</v>
      </c>
      <c r="K171" s="128" t="e">
        <v>#DIV/0!</v>
      </c>
      <c r="L171" s="128" t="e">
        <v>#DIV/0!</v>
      </c>
      <c r="M171" s="128" t="e">
        <v>#DIV/0!</v>
      </c>
      <c r="N171" s="128" t="e">
        <v>#DIV/0!</v>
      </c>
      <c r="O171" s="128" t="e">
        <v>#DIV/0!</v>
      </c>
      <c r="P171" s="74" t="e">
        <v>#DIV/0!</v>
      </c>
      <c r="Q171" s="128" t="e">
        <v>#DIV/0!</v>
      </c>
      <c r="R171" s="128">
        <v>4.3478260869565215</v>
      </c>
      <c r="S171" s="128" t="e">
        <v>#DIV/0!</v>
      </c>
      <c r="T171" s="128" t="e">
        <v>#DIV/0!</v>
      </c>
      <c r="U171" s="128" t="e">
        <v>#DIV/0!</v>
      </c>
      <c r="V171" s="128" t="e">
        <v>#DIV/0!</v>
      </c>
      <c r="W171" s="128" t="e">
        <v>#DIV/0!</v>
      </c>
      <c r="X171" s="128" t="e">
        <v>#DIV/0!</v>
      </c>
      <c r="Y171" s="128" t="e">
        <v>#DIV/0!</v>
      </c>
      <c r="Z171" s="128" t="e">
        <v>#DIV/0!</v>
      </c>
      <c r="AA171" s="128" t="e">
        <v>#DIV/0!</v>
      </c>
      <c r="AB171" s="128" t="e">
        <v>#DIV/0!</v>
      </c>
      <c r="AC171" s="128" t="e">
        <v>#DIV/0!</v>
      </c>
    </row>
    <row r="172" spans="1:29" ht="15.75" thickBot="1" x14ac:dyDescent="0.3">
      <c r="A172" s="274"/>
      <c r="B172" s="261"/>
      <c r="C172" s="11" t="s">
        <v>321</v>
      </c>
      <c r="D172" s="129" t="e">
        <v>#DIV/0!</v>
      </c>
      <c r="E172" s="129" t="e">
        <v>#DIV/0!</v>
      </c>
      <c r="F172" s="129" t="e">
        <v>#DIV/0!</v>
      </c>
      <c r="G172" s="129" t="e">
        <v>#DIV/0!</v>
      </c>
      <c r="H172" s="75" t="e">
        <v>#DIV/0!</v>
      </c>
      <c r="I172" s="129" t="e">
        <v>#DIV/0!</v>
      </c>
      <c r="J172" s="129" t="e">
        <v>#DIV/0!</v>
      </c>
      <c r="K172" s="129" t="e">
        <v>#DIV/0!</v>
      </c>
      <c r="L172" s="129" t="e">
        <v>#DIV/0!</v>
      </c>
      <c r="M172" s="129" t="e">
        <v>#DIV/0!</v>
      </c>
      <c r="N172" s="129" t="e">
        <v>#DIV/0!</v>
      </c>
      <c r="O172" s="129" t="e">
        <v>#DIV/0!</v>
      </c>
      <c r="P172" s="75" t="e">
        <v>#DIV/0!</v>
      </c>
      <c r="Q172" s="129" t="e">
        <v>#DIV/0!</v>
      </c>
      <c r="R172" s="129">
        <v>22.463768115942027</v>
      </c>
      <c r="S172" s="129" t="e">
        <v>#DIV/0!</v>
      </c>
      <c r="T172" s="129" t="e">
        <v>#DIV/0!</v>
      </c>
      <c r="U172" s="129" t="e">
        <v>#DIV/0!</v>
      </c>
      <c r="V172" s="129" t="e">
        <v>#DIV/0!</v>
      </c>
      <c r="W172" s="129" t="e">
        <v>#DIV/0!</v>
      </c>
      <c r="X172" s="129" t="e">
        <v>#DIV/0!</v>
      </c>
      <c r="Y172" s="129" t="e">
        <v>#DIV/0!</v>
      </c>
      <c r="Z172" s="129" t="e">
        <v>#DIV/0!</v>
      </c>
      <c r="AA172" s="129" t="e">
        <v>#DIV/0!</v>
      </c>
      <c r="AB172" s="129" t="e">
        <v>#DIV/0!</v>
      </c>
      <c r="AC172" s="129" t="e">
        <v>#DIV/0!</v>
      </c>
    </row>
    <row r="173" spans="1:29" x14ac:dyDescent="0.25">
      <c r="A173" s="274"/>
      <c r="B173" s="258" t="s">
        <v>362</v>
      </c>
      <c r="C173" s="109" t="s">
        <v>332</v>
      </c>
      <c r="D173" s="127" t="e">
        <v>#DIV/0!</v>
      </c>
      <c r="E173" s="127" t="e">
        <v>#DIV/0!</v>
      </c>
      <c r="F173" s="127" t="e">
        <v>#DIV/0!</v>
      </c>
      <c r="G173" s="127" t="e">
        <v>#DIV/0!</v>
      </c>
      <c r="H173" s="71" t="e">
        <v>#DIV/0!</v>
      </c>
      <c r="I173" s="127" t="e">
        <v>#DIV/0!</v>
      </c>
      <c r="J173" s="127" t="e">
        <v>#DIV/0!</v>
      </c>
      <c r="K173" s="127" t="e">
        <v>#DIV/0!</v>
      </c>
      <c r="L173" s="127" t="e">
        <v>#DIV/0!</v>
      </c>
      <c r="M173" s="127" t="e">
        <v>#DIV/0!</v>
      </c>
      <c r="N173" s="127" t="e">
        <v>#DIV/0!</v>
      </c>
      <c r="O173" s="127" t="e">
        <v>#DIV/0!</v>
      </c>
      <c r="P173" s="71" t="e">
        <v>#DIV/0!</v>
      </c>
      <c r="Q173" s="127" t="e">
        <v>#DIV/0!</v>
      </c>
      <c r="R173" s="127" t="e">
        <v>#DIV/0!</v>
      </c>
      <c r="S173" s="127" t="e">
        <v>#DIV/0!</v>
      </c>
      <c r="T173" s="127" t="e">
        <v>#DIV/0!</v>
      </c>
      <c r="U173" s="127">
        <v>5.9976931949250289</v>
      </c>
      <c r="V173" s="127" t="e">
        <v>#DIV/0!</v>
      </c>
      <c r="W173" s="127" t="e">
        <v>#DIV/0!</v>
      </c>
      <c r="X173" s="127" t="e">
        <v>#DIV/0!</v>
      </c>
      <c r="Y173" s="127" t="e">
        <v>#DIV/0!</v>
      </c>
      <c r="Z173" s="127" t="e">
        <v>#DIV/0!</v>
      </c>
      <c r="AA173" s="127" t="e">
        <v>#DIV/0!</v>
      </c>
      <c r="AB173" s="127" t="e">
        <v>#DIV/0!</v>
      </c>
      <c r="AC173" s="127" t="e">
        <v>#DIV/0!</v>
      </c>
    </row>
    <row r="174" spans="1:29" x14ac:dyDescent="0.25">
      <c r="A174" s="274"/>
      <c r="B174" s="261"/>
      <c r="C174" s="110" t="s">
        <v>331</v>
      </c>
      <c r="D174" s="128" t="e">
        <v>#DIV/0!</v>
      </c>
      <c r="E174" s="128" t="e">
        <v>#DIV/0!</v>
      </c>
      <c r="F174" s="128" t="e">
        <v>#DIV/0!</v>
      </c>
      <c r="G174" s="128" t="e">
        <v>#DIV/0!</v>
      </c>
      <c r="H174" s="74" t="e">
        <v>#DIV/0!</v>
      </c>
      <c r="I174" s="128" t="e">
        <v>#DIV/0!</v>
      </c>
      <c r="J174" s="128" t="e">
        <v>#DIV/0!</v>
      </c>
      <c r="K174" s="128" t="e">
        <v>#DIV/0!</v>
      </c>
      <c r="L174" s="128" t="e">
        <v>#DIV/0!</v>
      </c>
      <c r="M174" s="128" t="e">
        <v>#DIV/0!</v>
      </c>
      <c r="N174" s="128" t="e">
        <v>#DIV/0!</v>
      </c>
      <c r="O174" s="128" t="e">
        <v>#DIV/0!</v>
      </c>
      <c r="P174" s="74" t="e">
        <v>#DIV/0!</v>
      </c>
      <c r="Q174" s="128" t="e">
        <v>#DIV/0!</v>
      </c>
      <c r="R174" s="128" t="e">
        <v>#DIV/0!</v>
      </c>
      <c r="S174" s="128" t="e">
        <v>#DIV/0!</v>
      </c>
      <c r="T174" s="128" t="e">
        <v>#DIV/0!</v>
      </c>
      <c r="U174" s="128">
        <v>4.2675893886966545</v>
      </c>
      <c r="V174" s="128" t="e">
        <v>#DIV/0!</v>
      </c>
      <c r="W174" s="128" t="e">
        <v>#DIV/0!</v>
      </c>
      <c r="X174" s="128" t="e">
        <v>#DIV/0!</v>
      </c>
      <c r="Y174" s="128" t="e">
        <v>#DIV/0!</v>
      </c>
      <c r="Z174" s="128" t="e">
        <v>#DIV/0!</v>
      </c>
      <c r="AA174" s="128" t="e">
        <v>#DIV/0!</v>
      </c>
      <c r="AB174" s="128" t="e">
        <v>#DIV/0!</v>
      </c>
      <c r="AC174" s="128" t="e">
        <v>#DIV/0!</v>
      </c>
    </row>
    <row r="175" spans="1:29" x14ac:dyDescent="0.25">
      <c r="A175" s="274"/>
      <c r="B175" s="261"/>
      <c r="C175" s="110" t="s">
        <v>323</v>
      </c>
      <c r="D175" s="128" t="e">
        <v>#DIV/0!</v>
      </c>
      <c r="E175" s="128" t="e">
        <v>#DIV/0!</v>
      </c>
      <c r="F175" s="128" t="e">
        <v>#DIV/0!</v>
      </c>
      <c r="G175" s="128" t="e">
        <v>#DIV/0!</v>
      </c>
      <c r="H175" s="74" t="e">
        <v>#DIV/0!</v>
      </c>
      <c r="I175" s="128" t="e">
        <v>#DIV/0!</v>
      </c>
      <c r="J175" s="128" t="e">
        <v>#DIV/0!</v>
      </c>
      <c r="K175" s="128" t="e">
        <v>#DIV/0!</v>
      </c>
      <c r="L175" s="128" t="e">
        <v>#DIV/0!</v>
      </c>
      <c r="M175" s="128" t="e">
        <v>#DIV/0!</v>
      </c>
      <c r="N175" s="128" t="e">
        <v>#DIV/0!</v>
      </c>
      <c r="O175" s="128" t="e">
        <v>#DIV/0!</v>
      </c>
      <c r="P175" s="74" t="e">
        <v>#DIV/0!</v>
      </c>
      <c r="Q175" s="128" t="e">
        <v>#DIV/0!</v>
      </c>
      <c r="R175" s="128" t="e">
        <v>#DIV/0!</v>
      </c>
      <c r="S175" s="128" t="e">
        <v>#DIV/0!</v>
      </c>
      <c r="T175" s="128" t="e">
        <v>#DIV/0!</v>
      </c>
      <c r="U175" s="128">
        <v>3.8062283737024223</v>
      </c>
      <c r="V175" s="128" t="e">
        <v>#DIV/0!</v>
      </c>
      <c r="W175" s="128" t="e">
        <v>#DIV/0!</v>
      </c>
      <c r="X175" s="128" t="e">
        <v>#DIV/0!</v>
      </c>
      <c r="Y175" s="128" t="e">
        <v>#DIV/0!</v>
      </c>
      <c r="Z175" s="128" t="e">
        <v>#DIV/0!</v>
      </c>
      <c r="AA175" s="128" t="e">
        <v>#DIV/0!</v>
      </c>
      <c r="AB175" s="128" t="e">
        <v>#DIV/0!</v>
      </c>
      <c r="AC175" s="128" t="e">
        <v>#DIV/0!</v>
      </c>
    </row>
    <row r="176" spans="1:29" x14ac:dyDescent="0.25">
      <c r="A176" s="274"/>
      <c r="B176" s="261"/>
      <c r="C176" s="110" t="s">
        <v>324</v>
      </c>
      <c r="D176" s="128" t="e">
        <v>#DIV/0!</v>
      </c>
      <c r="E176" s="128" t="e">
        <v>#DIV/0!</v>
      </c>
      <c r="F176" s="128" t="e">
        <v>#DIV/0!</v>
      </c>
      <c r="G176" s="128" t="e">
        <v>#DIV/0!</v>
      </c>
      <c r="H176" s="74" t="e">
        <v>#DIV/0!</v>
      </c>
      <c r="I176" s="128" t="e">
        <v>#DIV/0!</v>
      </c>
      <c r="J176" s="128" t="e">
        <v>#DIV/0!</v>
      </c>
      <c r="K176" s="128" t="e">
        <v>#DIV/0!</v>
      </c>
      <c r="L176" s="128" t="e">
        <v>#DIV/0!</v>
      </c>
      <c r="M176" s="128" t="e">
        <v>#DIV/0!</v>
      </c>
      <c r="N176" s="128" t="e">
        <v>#DIV/0!</v>
      </c>
      <c r="O176" s="128" t="e">
        <v>#DIV/0!</v>
      </c>
      <c r="P176" s="74" t="e">
        <v>#DIV/0!</v>
      </c>
      <c r="Q176" s="128" t="e">
        <v>#DIV/0!</v>
      </c>
      <c r="R176" s="128" t="e">
        <v>#DIV/0!</v>
      </c>
      <c r="S176" s="128" t="e">
        <v>#DIV/0!</v>
      </c>
      <c r="T176" s="128" t="e">
        <v>#DIV/0!</v>
      </c>
      <c r="U176" s="128">
        <v>1.7301038062283738</v>
      </c>
      <c r="V176" s="128" t="e">
        <v>#DIV/0!</v>
      </c>
      <c r="W176" s="128" t="e">
        <v>#DIV/0!</v>
      </c>
      <c r="X176" s="128" t="e">
        <v>#DIV/0!</v>
      </c>
      <c r="Y176" s="128" t="e">
        <v>#DIV/0!</v>
      </c>
      <c r="Z176" s="128" t="e">
        <v>#DIV/0!</v>
      </c>
      <c r="AA176" s="128" t="e">
        <v>#DIV/0!</v>
      </c>
      <c r="AB176" s="128" t="e">
        <v>#DIV/0!</v>
      </c>
      <c r="AC176" s="128" t="e">
        <v>#DIV/0!</v>
      </c>
    </row>
    <row r="177" spans="1:29" ht="15.75" thickBot="1" x14ac:dyDescent="0.3">
      <c r="A177" s="274"/>
      <c r="B177" s="261"/>
      <c r="C177" s="11" t="s">
        <v>321</v>
      </c>
      <c r="D177" s="129" t="e">
        <v>#DIV/0!</v>
      </c>
      <c r="E177" s="129" t="e">
        <v>#DIV/0!</v>
      </c>
      <c r="F177" s="129" t="e">
        <v>#DIV/0!</v>
      </c>
      <c r="G177" s="129" t="e">
        <v>#DIV/0!</v>
      </c>
      <c r="H177" s="75" t="e">
        <v>#DIV/0!</v>
      </c>
      <c r="I177" s="129" t="e">
        <v>#DIV/0!</v>
      </c>
      <c r="J177" s="129" t="e">
        <v>#DIV/0!</v>
      </c>
      <c r="K177" s="129" t="e">
        <v>#DIV/0!</v>
      </c>
      <c r="L177" s="129" t="e">
        <v>#DIV/0!</v>
      </c>
      <c r="M177" s="129" t="e">
        <v>#DIV/0!</v>
      </c>
      <c r="N177" s="129" t="e">
        <v>#DIV/0!</v>
      </c>
      <c r="O177" s="129" t="e">
        <v>#DIV/0!</v>
      </c>
      <c r="P177" s="75" t="e">
        <v>#DIV/0!</v>
      </c>
      <c r="Q177" s="129" t="e">
        <v>#DIV/0!</v>
      </c>
      <c r="R177" s="129" t="e">
        <v>#DIV/0!</v>
      </c>
      <c r="S177" s="129" t="e">
        <v>#DIV/0!</v>
      </c>
      <c r="T177" s="129" t="e">
        <v>#DIV/0!</v>
      </c>
      <c r="U177" s="129">
        <v>84.198385236447521</v>
      </c>
      <c r="V177" s="129" t="e">
        <v>#DIV/0!</v>
      </c>
      <c r="W177" s="129" t="e">
        <v>#DIV/0!</v>
      </c>
      <c r="X177" s="129" t="e">
        <v>#DIV/0!</v>
      </c>
      <c r="Y177" s="129" t="e">
        <v>#DIV/0!</v>
      </c>
      <c r="Z177" s="129" t="e">
        <v>#DIV/0!</v>
      </c>
      <c r="AA177" s="129" t="e">
        <v>#DIV/0!</v>
      </c>
      <c r="AB177" s="129" t="e">
        <v>#DIV/0!</v>
      </c>
      <c r="AC177" s="129" t="e">
        <v>#DIV/0!</v>
      </c>
    </row>
    <row r="178" spans="1:29" x14ac:dyDescent="0.25">
      <c r="A178" s="274"/>
      <c r="B178" s="258" t="s">
        <v>363</v>
      </c>
      <c r="C178" s="109" t="s">
        <v>332</v>
      </c>
      <c r="D178" s="127" t="e">
        <v>#DIV/0!</v>
      </c>
      <c r="E178" s="127" t="e">
        <v>#DIV/0!</v>
      </c>
      <c r="F178" s="127" t="e">
        <v>#DIV/0!</v>
      </c>
      <c r="G178" s="127" t="e">
        <v>#DIV/0!</v>
      </c>
      <c r="H178" s="71" t="e">
        <v>#DIV/0!</v>
      </c>
      <c r="I178" s="127" t="e">
        <v>#DIV/0!</v>
      </c>
      <c r="J178" s="127" t="e">
        <v>#DIV/0!</v>
      </c>
      <c r="K178" s="127" t="e">
        <v>#DIV/0!</v>
      </c>
      <c r="L178" s="127" t="e">
        <v>#DIV/0!</v>
      </c>
      <c r="M178" s="127" t="e">
        <v>#DIV/0!</v>
      </c>
      <c r="N178" s="127" t="e">
        <v>#DIV/0!</v>
      </c>
      <c r="O178" s="127" t="e">
        <v>#DIV/0!</v>
      </c>
      <c r="P178" s="71" t="e">
        <v>#DIV/0!</v>
      </c>
      <c r="Q178" s="127" t="e">
        <v>#DIV/0!</v>
      </c>
      <c r="R178" s="127" t="e">
        <v>#DIV/0!</v>
      </c>
      <c r="S178" s="127" t="e">
        <v>#DIV/0!</v>
      </c>
      <c r="T178" s="127" t="e">
        <v>#DIV/0!</v>
      </c>
      <c r="U178" s="127">
        <v>4.7961630695443649</v>
      </c>
      <c r="V178" s="127" t="e">
        <v>#DIV/0!</v>
      </c>
      <c r="W178" s="127" t="e">
        <v>#DIV/0!</v>
      </c>
      <c r="X178" s="71" t="e">
        <v>#DIV/0!</v>
      </c>
      <c r="Y178" s="127" t="e">
        <v>#DIV/0!</v>
      </c>
      <c r="Z178" s="71" t="e">
        <v>#DIV/0!</v>
      </c>
      <c r="AA178" s="127" t="e">
        <v>#DIV/0!</v>
      </c>
      <c r="AB178" s="127" t="e">
        <v>#DIV/0!</v>
      </c>
      <c r="AC178" s="127" t="e">
        <v>#DIV/0!</v>
      </c>
    </row>
    <row r="179" spans="1:29" x14ac:dyDescent="0.25">
      <c r="A179" s="274"/>
      <c r="B179" s="261"/>
      <c r="C179" s="110" t="s">
        <v>331</v>
      </c>
      <c r="D179" s="128" t="e">
        <v>#DIV/0!</v>
      </c>
      <c r="E179" s="128" t="e">
        <v>#DIV/0!</v>
      </c>
      <c r="F179" s="128" t="e">
        <v>#DIV/0!</v>
      </c>
      <c r="G179" s="128" t="e">
        <v>#DIV/0!</v>
      </c>
      <c r="H179" s="74" t="e">
        <v>#DIV/0!</v>
      </c>
      <c r="I179" s="128" t="e">
        <v>#DIV/0!</v>
      </c>
      <c r="J179" s="128" t="e">
        <v>#DIV/0!</v>
      </c>
      <c r="K179" s="128" t="e">
        <v>#DIV/0!</v>
      </c>
      <c r="L179" s="128" t="e">
        <v>#DIV/0!</v>
      </c>
      <c r="M179" s="128" t="e">
        <v>#DIV/0!</v>
      </c>
      <c r="N179" s="128" t="e">
        <v>#DIV/0!</v>
      </c>
      <c r="O179" s="128" t="e">
        <v>#DIV/0!</v>
      </c>
      <c r="P179" s="74" t="e">
        <v>#DIV/0!</v>
      </c>
      <c r="Q179" s="128" t="e">
        <v>#DIV/0!</v>
      </c>
      <c r="R179" s="128" t="e">
        <v>#DIV/0!</v>
      </c>
      <c r="S179" s="128" t="e">
        <v>#DIV/0!</v>
      </c>
      <c r="T179" s="128" t="e">
        <v>#DIV/0!</v>
      </c>
      <c r="U179" s="128">
        <v>4.5563549160671464</v>
      </c>
      <c r="V179" s="128" t="e">
        <v>#DIV/0!</v>
      </c>
      <c r="W179" s="128" t="e">
        <v>#DIV/0!</v>
      </c>
      <c r="X179" s="74" t="e">
        <v>#DIV/0!</v>
      </c>
      <c r="Y179" s="128" t="e">
        <v>#DIV/0!</v>
      </c>
      <c r="Z179" s="74" t="e">
        <v>#DIV/0!</v>
      </c>
      <c r="AA179" s="128" t="e">
        <v>#DIV/0!</v>
      </c>
      <c r="AB179" s="128" t="e">
        <v>#DIV/0!</v>
      </c>
      <c r="AC179" s="128" t="e">
        <v>#DIV/0!</v>
      </c>
    </row>
    <row r="180" spans="1:29" x14ac:dyDescent="0.25">
      <c r="A180" s="274"/>
      <c r="B180" s="261"/>
      <c r="C180" s="110" t="s">
        <v>323</v>
      </c>
      <c r="D180" s="128" t="e">
        <v>#DIV/0!</v>
      </c>
      <c r="E180" s="128" t="e">
        <v>#DIV/0!</v>
      </c>
      <c r="F180" s="128" t="e">
        <v>#DIV/0!</v>
      </c>
      <c r="G180" s="128" t="e">
        <v>#DIV/0!</v>
      </c>
      <c r="H180" s="74" t="e">
        <v>#DIV/0!</v>
      </c>
      <c r="I180" s="128" t="e">
        <v>#DIV/0!</v>
      </c>
      <c r="J180" s="128" t="e">
        <v>#DIV/0!</v>
      </c>
      <c r="K180" s="128" t="e">
        <v>#DIV/0!</v>
      </c>
      <c r="L180" s="128" t="e">
        <v>#DIV/0!</v>
      </c>
      <c r="M180" s="128" t="e">
        <v>#DIV/0!</v>
      </c>
      <c r="N180" s="128" t="e">
        <v>#DIV/0!</v>
      </c>
      <c r="O180" s="128" t="e">
        <v>#DIV/0!</v>
      </c>
      <c r="P180" s="74" t="e">
        <v>#DIV/0!</v>
      </c>
      <c r="Q180" s="128" t="e">
        <v>#DIV/0!</v>
      </c>
      <c r="R180" s="128" t="e">
        <v>#DIV/0!</v>
      </c>
      <c r="S180" s="128" t="e">
        <v>#DIV/0!</v>
      </c>
      <c r="T180" s="128" t="e">
        <v>#DIV/0!</v>
      </c>
      <c r="U180" s="128">
        <v>2.0383693045563551</v>
      </c>
      <c r="V180" s="128" t="e">
        <v>#DIV/0!</v>
      </c>
      <c r="W180" s="128" t="e">
        <v>#DIV/0!</v>
      </c>
      <c r="X180" s="74" t="e">
        <v>#DIV/0!</v>
      </c>
      <c r="Y180" s="128" t="e">
        <v>#DIV/0!</v>
      </c>
      <c r="Z180" s="74" t="e">
        <v>#DIV/0!</v>
      </c>
      <c r="AA180" s="128" t="e">
        <v>#DIV/0!</v>
      </c>
      <c r="AB180" s="128" t="e">
        <v>#DIV/0!</v>
      </c>
      <c r="AC180" s="128" t="e">
        <v>#DIV/0!</v>
      </c>
    </row>
    <row r="181" spans="1:29" x14ac:dyDescent="0.25">
      <c r="A181" s="274"/>
      <c r="B181" s="261"/>
      <c r="C181" s="110" t="s">
        <v>324</v>
      </c>
      <c r="D181" s="128" t="e">
        <v>#DIV/0!</v>
      </c>
      <c r="E181" s="128" t="e">
        <v>#DIV/0!</v>
      </c>
      <c r="F181" s="128" t="e">
        <v>#DIV/0!</v>
      </c>
      <c r="G181" s="128" t="e">
        <v>#DIV/0!</v>
      </c>
      <c r="H181" s="74" t="e">
        <v>#DIV/0!</v>
      </c>
      <c r="I181" s="128" t="e">
        <v>#DIV/0!</v>
      </c>
      <c r="J181" s="128" t="e">
        <v>#DIV/0!</v>
      </c>
      <c r="K181" s="128" t="e">
        <v>#DIV/0!</v>
      </c>
      <c r="L181" s="128" t="e">
        <v>#DIV/0!</v>
      </c>
      <c r="M181" s="128" t="e">
        <v>#DIV/0!</v>
      </c>
      <c r="N181" s="128" t="e">
        <v>#DIV/0!</v>
      </c>
      <c r="O181" s="128" t="e">
        <v>#DIV/0!</v>
      </c>
      <c r="P181" s="74" t="e">
        <v>#DIV/0!</v>
      </c>
      <c r="Q181" s="128" t="e">
        <v>#DIV/0!</v>
      </c>
      <c r="R181" s="128" t="e">
        <v>#DIV/0!</v>
      </c>
      <c r="S181" s="128" t="e">
        <v>#DIV/0!</v>
      </c>
      <c r="T181" s="128" t="e">
        <v>#DIV/0!</v>
      </c>
      <c r="U181" s="128">
        <v>1.3189448441247003</v>
      </c>
      <c r="V181" s="128" t="e">
        <v>#DIV/0!</v>
      </c>
      <c r="W181" s="128" t="e">
        <v>#DIV/0!</v>
      </c>
      <c r="X181" s="74" t="e">
        <v>#DIV/0!</v>
      </c>
      <c r="Y181" s="128" t="e">
        <v>#DIV/0!</v>
      </c>
      <c r="Z181" s="74" t="e">
        <v>#DIV/0!</v>
      </c>
      <c r="AA181" s="128" t="e">
        <v>#DIV/0!</v>
      </c>
      <c r="AB181" s="128" t="e">
        <v>#DIV/0!</v>
      </c>
      <c r="AC181" s="128" t="e">
        <v>#DIV/0!</v>
      </c>
    </row>
    <row r="182" spans="1:29" ht="15.75" thickBot="1" x14ac:dyDescent="0.3">
      <c r="A182" s="274"/>
      <c r="B182" s="261"/>
      <c r="C182" s="11" t="s">
        <v>321</v>
      </c>
      <c r="D182" s="129" t="e">
        <v>#DIV/0!</v>
      </c>
      <c r="E182" s="129" t="e">
        <v>#DIV/0!</v>
      </c>
      <c r="F182" s="129" t="e">
        <v>#DIV/0!</v>
      </c>
      <c r="G182" s="129" t="e">
        <v>#DIV/0!</v>
      </c>
      <c r="H182" s="75" t="e">
        <v>#DIV/0!</v>
      </c>
      <c r="I182" s="129" t="e">
        <v>#DIV/0!</v>
      </c>
      <c r="J182" s="129" t="e">
        <v>#DIV/0!</v>
      </c>
      <c r="K182" s="129" t="e">
        <v>#DIV/0!</v>
      </c>
      <c r="L182" s="129" t="e">
        <v>#DIV/0!</v>
      </c>
      <c r="M182" s="129" t="e">
        <v>#DIV/0!</v>
      </c>
      <c r="N182" s="129" t="e">
        <v>#DIV/0!</v>
      </c>
      <c r="O182" s="129" t="e">
        <v>#DIV/0!</v>
      </c>
      <c r="P182" s="75" t="e">
        <v>#DIV/0!</v>
      </c>
      <c r="Q182" s="129" t="e">
        <v>#DIV/0!</v>
      </c>
      <c r="R182" s="129" t="e">
        <v>#DIV/0!</v>
      </c>
      <c r="S182" s="129" t="e">
        <v>#DIV/0!</v>
      </c>
      <c r="T182" s="129" t="e">
        <v>#DIV/0!</v>
      </c>
      <c r="U182" s="129">
        <v>87.290167865707431</v>
      </c>
      <c r="V182" s="129" t="e">
        <v>#DIV/0!</v>
      </c>
      <c r="W182" s="129" t="e">
        <v>#DIV/0!</v>
      </c>
      <c r="X182" s="75" t="e">
        <v>#DIV/0!</v>
      </c>
      <c r="Y182" s="129" t="e">
        <v>#DIV/0!</v>
      </c>
      <c r="Z182" s="75" t="e">
        <v>#DIV/0!</v>
      </c>
      <c r="AA182" s="129" t="e">
        <v>#DIV/0!</v>
      </c>
      <c r="AB182" s="129" t="e">
        <v>#DIV/0!</v>
      </c>
      <c r="AC182" s="129" t="e">
        <v>#DIV/0!</v>
      </c>
    </row>
    <row r="183" spans="1:29" x14ac:dyDescent="0.25">
      <c r="A183" s="274"/>
      <c r="B183" s="258" t="s">
        <v>364</v>
      </c>
      <c r="C183" s="109" t="s">
        <v>332</v>
      </c>
      <c r="D183" s="127" t="e">
        <v>#DIV/0!</v>
      </c>
      <c r="E183" s="127" t="e">
        <v>#DIV/0!</v>
      </c>
      <c r="F183" s="127" t="e">
        <v>#DIV/0!</v>
      </c>
      <c r="G183" s="127" t="e">
        <v>#DIV/0!</v>
      </c>
      <c r="H183" s="71" t="e">
        <v>#DIV/0!</v>
      </c>
      <c r="I183" s="127" t="e">
        <v>#DIV/0!</v>
      </c>
      <c r="J183" s="127" t="e">
        <v>#DIV/0!</v>
      </c>
      <c r="K183" s="127" t="e">
        <v>#DIV/0!</v>
      </c>
      <c r="L183" s="127" t="e">
        <v>#DIV/0!</v>
      </c>
      <c r="M183" s="127" t="e">
        <v>#DIV/0!</v>
      </c>
      <c r="N183" s="127" t="e">
        <v>#DIV/0!</v>
      </c>
      <c r="O183" s="127" t="e">
        <v>#DIV/0!</v>
      </c>
      <c r="P183" s="71" t="e">
        <v>#DIV/0!</v>
      </c>
      <c r="Q183" s="127" t="e">
        <v>#DIV/0!</v>
      </c>
      <c r="R183" s="127" t="e">
        <v>#DIV/0!</v>
      </c>
      <c r="S183" s="127" t="e">
        <v>#DIV/0!</v>
      </c>
      <c r="T183" s="127" t="e">
        <v>#DIV/0!</v>
      </c>
      <c r="U183" s="127">
        <v>21.512770137524559</v>
      </c>
      <c r="V183" s="127" t="e">
        <v>#DIV/0!</v>
      </c>
      <c r="W183" s="127" t="e">
        <v>#DIV/0!</v>
      </c>
      <c r="X183" s="71" t="e">
        <v>#DIV/0!</v>
      </c>
      <c r="Y183" s="127" t="e">
        <v>#DIV/0!</v>
      </c>
      <c r="Z183" s="71" t="e">
        <v>#DIV/0!</v>
      </c>
      <c r="AA183" s="127" t="e">
        <v>#DIV/0!</v>
      </c>
      <c r="AB183" s="127" t="e">
        <v>#DIV/0!</v>
      </c>
      <c r="AC183" s="127" t="e">
        <v>#DIV/0!</v>
      </c>
    </row>
    <row r="184" spans="1:29" x14ac:dyDescent="0.25">
      <c r="A184" s="274"/>
      <c r="B184" s="261"/>
      <c r="C184" s="110" t="s">
        <v>331</v>
      </c>
      <c r="D184" s="128" t="e">
        <v>#DIV/0!</v>
      </c>
      <c r="E184" s="128" t="e">
        <v>#DIV/0!</v>
      </c>
      <c r="F184" s="128" t="e">
        <v>#DIV/0!</v>
      </c>
      <c r="G184" s="128" t="e">
        <v>#DIV/0!</v>
      </c>
      <c r="H184" s="74" t="e">
        <v>#DIV/0!</v>
      </c>
      <c r="I184" s="128" t="e">
        <v>#DIV/0!</v>
      </c>
      <c r="J184" s="128" t="e">
        <v>#DIV/0!</v>
      </c>
      <c r="K184" s="128" t="e">
        <v>#DIV/0!</v>
      </c>
      <c r="L184" s="128" t="e">
        <v>#DIV/0!</v>
      </c>
      <c r="M184" s="128" t="e">
        <v>#DIV/0!</v>
      </c>
      <c r="N184" s="128" t="e">
        <v>#DIV/0!</v>
      </c>
      <c r="O184" s="128" t="e">
        <v>#DIV/0!</v>
      </c>
      <c r="P184" s="74" t="e">
        <v>#DIV/0!</v>
      </c>
      <c r="Q184" s="128" t="e">
        <v>#DIV/0!</v>
      </c>
      <c r="R184" s="128" t="e">
        <v>#DIV/0!</v>
      </c>
      <c r="S184" s="128" t="e">
        <v>#DIV/0!</v>
      </c>
      <c r="T184" s="128" t="e">
        <v>#DIV/0!</v>
      </c>
      <c r="U184" s="128">
        <v>28.290766208251473</v>
      </c>
      <c r="V184" s="128" t="e">
        <v>#DIV/0!</v>
      </c>
      <c r="W184" s="128" t="e">
        <v>#DIV/0!</v>
      </c>
      <c r="X184" s="74" t="e">
        <v>#DIV/0!</v>
      </c>
      <c r="Y184" s="128" t="e">
        <v>#DIV/0!</v>
      </c>
      <c r="Z184" s="74" t="e">
        <v>#DIV/0!</v>
      </c>
      <c r="AA184" s="128" t="e">
        <v>#DIV/0!</v>
      </c>
      <c r="AB184" s="128" t="e">
        <v>#DIV/0!</v>
      </c>
      <c r="AC184" s="128" t="e">
        <v>#DIV/0!</v>
      </c>
    </row>
    <row r="185" spans="1:29" x14ac:dyDescent="0.25">
      <c r="A185" s="274"/>
      <c r="B185" s="261"/>
      <c r="C185" s="110" t="s">
        <v>323</v>
      </c>
      <c r="D185" s="128" t="e">
        <v>#DIV/0!</v>
      </c>
      <c r="E185" s="128" t="e">
        <v>#DIV/0!</v>
      </c>
      <c r="F185" s="128" t="e">
        <v>#DIV/0!</v>
      </c>
      <c r="G185" s="128" t="e">
        <v>#DIV/0!</v>
      </c>
      <c r="H185" s="74" t="e">
        <v>#DIV/0!</v>
      </c>
      <c r="I185" s="128" t="e">
        <v>#DIV/0!</v>
      </c>
      <c r="J185" s="128" t="e">
        <v>#DIV/0!</v>
      </c>
      <c r="K185" s="128" t="e">
        <v>#DIV/0!</v>
      </c>
      <c r="L185" s="128" t="e">
        <v>#DIV/0!</v>
      </c>
      <c r="M185" s="128" t="e">
        <v>#DIV/0!</v>
      </c>
      <c r="N185" s="128" t="e">
        <v>#DIV/0!</v>
      </c>
      <c r="O185" s="128" t="e">
        <v>#DIV/0!</v>
      </c>
      <c r="P185" s="74" t="e">
        <v>#DIV/0!</v>
      </c>
      <c r="Q185" s="128" t="e">
        <v>#DIV/0!</v>
      </c>
      <c r="R185" s="128" t="e">
        <v>#DIV/0!</v>
      </c>
      <c r="S185" s="128" t="e">
        <v>#DIV/0!</v>
      </c>
      <c r="T185" s="128" t="e">
        <v>#DIV/0!</v>
      </c>
      <c r="U185" s="128">
        <v>11.00196463654224</v>
      </c>
      <c r="V185" s="128" t="e">
        <v>#DIV/0!</v>
      </c>
      <c r="W185" s="128" t="e">
        <v>#DIV/0!</v>
      </c>
      <c r="X185" s="74" t="e">
        <v>#DIV/0!</v>
      </c>
      <c r="Y185" s="128" t="e">
        <v>#DIV/0!</v>
      </c>
      <c r="Z185" s="74" t="e">
        <v>#DIV/0!</v>
      </c>
      <c r="AA185" s="128" t="e">
        <v>#DIV/0!</v>
      </c>
      <c r="AB185" s="128" t="e">
        <v>#DIV/0!</v>
      </c>
      <c r="AC185" s="128" t="e">
        <v>#DIV/0!</v>
      </c>
    </row>
    <row r="186" spans="1:29" x14ac:dyDescent="0.25">
      <c r="A186" s="274"/>
      <c r="B186" s="261"/>
      <c r="C186" s="110" t="s">
        <v>324</v>
      </c>
      <c r="D186" s="128" t="e">
        <v>#DIV/0!</v>
      </c>
      <c r="E186" s="128" t="e">
        <v>#DIV/0!</v>
      </c>
      <c r="F186" s="128" t="e">
        <v>#DIV/0!</v>
      </c>
      <c r="G186" s="128" t="e">
        <v>#DIV/0!</v>
      </c>
      <c r="H186" s="74" t="e">
        <v>#DIV/0!</v>
      </c>
      <c r="I186" s="128" t="e">
        <v>#DIV/0!</v>
      </c>
      <c r="J186" s="128" t="e">
        <v>#DIV/0!</v>
      </c>
      <c r="K186" s="128" t="e">
        <v>#DIV/0!</v>
      </c>
      <c r="L186" s="128" t="e">
        <v>#DIV/0!</v>
      </c>
      <c r="M186" s="128" t="e">
        <v>#DIV/0!</v>
      </c>
      <c r="N186" s="128" t="e">
        <v>#DIV/0!</v>
      </c>
      <c r="O186" s="128" t="e">
        <v>#DIV/0!</v>
      </c>
      <c r="P186" s="74" t="e">
        <v>#DIV/0!</v>
      </c>
      <c r="Q186" s="128" t="e">
        <v>#DIV/0!</v>
      </c>
      <c r="R186" s="128" t="e">
        <v>#DIV/0!</v>
      </c>
      <c r="S186" s="128" t="e">
        <v>#DIV/0!</v>
      </c>
      <c r="T186" s="128" t="e">
        <v>#DIV/0!</v>
      </c>
      <c r="U186" s="128">
        <v>6.3850687622789781</v>
      </c>
      <c r="V186" s="128" t="e">
        <v>#DIV/0!</v>
      </c>
      <c r="W186" s="128" t="e">
        <v>#DIV/0!</v>
      </c>
      <c r="X186" s="74" t="e">
        <v>#DIV/0!</v>
      </c>
      <c r="Y186" s="128" t="e">
        <v>#DIV/0!</v>
      </c>
      <c r="Z186" s="74" t="e">
        <v>#DIV/0!</v>
      </c>
      <c r="AA186" s="128" t="e">
        <v>#DIV/0!</v>
      </c>
      <c r="AB186" s="128" t="e">
        <v>#DIV/0!</v>
      </c>
      <c r="AC186" s="128" t="e">
        <v>#DIV/0!</v>
      </c>
    </row>
    <row r="187" spans="1:29" ht="15.75" thickBot="1" x14ac:dyDescent="0.3">
      <c r="A187" s="274"/>
      <c r="B187" s="261"/>
      <c r="C187" s="11" t="s">
        <v>321</v>
      </c>
      <c r="D187" s="129" t="e">
        <v>#DIV/0!</v>
      </c>
      <c r="E187" s="129" t="e">
        <v>#DIV/0!</v>
      </c>
      <c r="F187" s="129" t="e">
        <v>#DIV/0!</v>
      </c>
      <c r="G187" s="129" t="e">
        <v>#DIV/0!</v>
      </c>
      <c r="H187" s="75" t="e">
        <v>#DIV/0!</v>
      </c>
      <c r="I187" s="129" t="e">
        <v>#DIV/0!</v>
      </c>
      <c r="J187" s="129" t="e">
        <v>#DIV/0!</v>
      </c>
      <c r="K187" s="129" t="e">
        <v>#DIV/0!</v>
      </c>
      <c r="L187" s="129" t="e">
        <v>#DIV/0!</v>
      </c>
      <c r="M187" s="129" t="e">
        <v>#DIV/0!</v>
      </c>
      <c r="N187" s="129" t="e">
        <v>#DIV/0!</v>
      </c>
      <c r="O187" s="129" t="e">
        <v>#DIV/0!</v>
      </c>
      <c r="P187" s="75" t="e">
        <v>#DIV/0!</v>
      </c>
      <c r="Q187" s="129" t="e">
        <v>#DIV/0!</v>
      </c>
      <c r="R187" s="129" t="e">
        <v>#DIV/0!</v>
      </c>
      <c r="S187" s="129" t="e">
        <v>#DIV/0!</v>
      </c>
      <c r="T187" s="129" t="e">
        <v>#DIV/0!</v>
      </c>
      <c r="U187" s="129">
        <v>32.809430255402752</v>
      </c>
      <c r="V187" s="129" t="e">
        <v>#DIV/0!</v>
      </c>
      <c r="W187" s="129" t="e">
        <v>#DIV/0!</v>
      </c>
      <c r="X187" s="75" t="e">
        <v>#DIV/0!</v>
      </c>
      <c r="Y187" s="129" t="e">
        <v>#DIV/0!</v>
      </c>
      <c r="Z187" s="75" t="e">
        <v>#DIV/0!</v>
      </c>
      <c r="AA187" s="129" t="e">
        <v>#DIV/0!</v>
      </c>
      <c r="AB187" s="129" t="e">
        <v>#DIV/0!</v>
      </c>
      <c r="AC187" s="129" t="e">
        <v>#DIV/0!</v>
      </c>
    </row>
    <row r="188" spans="1:29" x14ac:dyDescent="0.25">
      <c r="A188" s="274"/>
      <c r="B188" s="258" t="s">
        <v>365</v>
      </c>
      <c r="C188" s="109" t="s">
        <v>332</v>
      </c>
      <c r="D188" s="127" t="e">
        <v>#DIV/0!</v>
      </c>
      <c r="E188" s="127" t="e">
        <v>#DIV/0!</v>
      </c>
      <c r="F188" s="127" t="e">
        <v>#DIV/0!</v>
      </c>
      <c r="G188" s="127" t="e">
        <v>#DIV/0!</v>
      </c>
      <c r="H188" s="71" t="e">
        <v>#DIV/0!</v>
      </c>
      <c r="I188" s="127" t="e">
        <v>#DIV/0!</v>
      </c>
      <c r="J188" s="127" t="e">
        <v>#DIV/0!</v>
      </c>
      <c r="K188" s="127" t="e">
        <v>#DIV/0!</v>
      </c>
      <c r="L188" s="127" t="e">
        <v>#DIV/0!</v>
      </c>
      <c r="M188" s="127" t="e">
        <v>#DIV/0!</v>
      </c>
      <c r="N188" s="127" t="e">
        <v>#DIV/0!</v>
      </c>
      <c r="O188" s="127" t="e">
        <v>#DIV/0!</v>
      </c>
      <c r="P188" s="71" t="e">
        <v>#DIV/0!</v>
      </c>
      <c r="Q188" s="127" t="e">
        <v>#DIV/0!</v>
      </c>
      <c r="R188" s="127" t="e">
        <v>#DIV/0!</v>
      </c>
      <c r="S188" s="127" t="e">
        <v>#DIV/0!</v>
      </c>
      <c r="T188" s="127" t="e">
        <v>#DIV/0!</v>
      </c>
      <c r="U188" s="127">
        <v>6.0465116279069768</v>
      </c>
      <c r="V188" s="127" t="e">
        <v>#DIV/0!</v>
      </c>
      <c r="W188" s="127" t="e">
        <v>#DIV/0!</v>
      </c>
      <c r="X188" s="71" t="e">
        <v>#DIV/0!</v>
      </c>
      <c r="Y188" s="127" t="e">
        <v>#DIV/0!</v>
      </c>
      <c r="Z188" s="71" t="e">
        <v>#DIV/0!</v>
      </c>
      <c r="AA188" s="127" t="e">
        <v>#DIV/0!</v>
      </c>
      <c r="AB188" s="127" t="e">
        <v>#DIV/0!</v>
      </c>
      <c r="AC188" s="127" t="e">
        <v>#DIV/0!</v>
      </c>
    </row>
    <row r="189" spans="1:29" x14ac:dyDescent="0.25">
      <c r="A189" s="274"/>
      <c r="B189" s="261"/>
      <c r="C189" s="110" t="s">
        <v>331</v>
      </c>
      <c r="D189" s="128" t="e">
        <v>#DIV/0!</v>
      </c>
      <c r="E189" s="128" t="e">
        <v>#DIV/0!</v>
      </c>
      <c r="F189" s="128" t="e">
        <v>#DIV/0!</v>
      </c>
      <c r="G189" s="128" t="e">
        <v>#DIV/0!</v>
      </c>
      <c r="H189" s="74" t="e">
        <v>#DIV/0!</v>
      </c>
      <c r="I189" s="128" t="e">
        <v>#DIV/0!</v>
      </c>
      <c r="J189" s="128" t="e">
        <v>#DIV/0!</v>
      </c>
      <c r="K189" s="128" t="e">
        <v>#DIV/0!</v>
      </c>
      <c r="L189" s="128" t="e">
        <v>#DIV/0!</v>
      </c>
      <c r="M189" s="128" t="e">
        <v>#DIV/0!</v>
      </c>
      <c r="N189" s="128" t="e">
        <v>#DIV/0!</v>
      </c>
      <c r="O189" s="128" t="e">
        <v>#DIV/0!</v>
      </c>
      <c r="P189" s="74" t="e">
        <v>#DIV/0!</v>
      </c>
      <c r="Q189" s="128" t="e">
        <v>#DIV/0!</v>
      </c>
      <c r="R189" s="128" t="e">
        <v>#DIV/0!</v>
      </c>
      <c r="S189" s="128" t="e">
        <v>#DIV/0!</v>
      </c>
      <c r="T189" s="128" t="e">
        <v>#DIV/0!</v>
      </c>
      <c r="U189" s="128">
        <v>6.8604651162790704</v>
      </c>
      <c r="V189" s="128" t="e">
        <v>#DIV/0!</v>
      </c>
      <c r="W189" s="128" t="e">
        <v>#DIV/0!</v>
      </c>
      <c r="X189" s="74" t="e">
        <v>#DIV/0!</v>
      </c>
      <c r="Y189" s="128" t="e">
        <v>#DIV/0!</v>
      </c>
      <c r="Z189" s="74" t="e">
        <v>#DIV/0!</v>
      </c>
      <c r="AA189" s="128" t="e">
        <v>#DIV/0!</v>
      </c>
      <c r="AB189" s="128" t="e">
        <v>#DIV/0!</v>
      </c>
      <c r="AC189" s="128" t="e">
        <v>#DIV/0!</v>
      </c>
    </row>
    <row r="190" spans="1:29" x14ac:dyDescent="0.25">
      <c r="A190" s="274"/>
      <c r="B190" s="261"/>
      <c r="C190" s="110" t="s">
        <v>323</v>
      </c>
      <c r="D190" s="128" t="e">
        <v>#DIV/0!</v>
      </c>
      <c r="E190" s="128" t="e">
        <v>#DIV/0!</v>
      </c>
      <c r="F190" s="128" t="e">
        <v>#DIV/0!</v>
      </c>
      <c r="G190" s="128" t="e">
        <v>#DIV/0!</v>
      </c>
      <c r="H190" s="74" t="e">
        <v>#DIV/0!</v>
      </c>
      <c r="I190" s="128" t="e">
        <v>#DIV/0!</v>
      </c>
      <c r="J190" s="128" t="e">
        <v>#DIV/0!</v>
      </c>
      <c r="K190" s="128" t="e">
        <v>#DIV/0!</v>
      </c>
      <c r="L190" s="128" t="e">
        <v>#DIV/0!</v>
      </c>
      <c r="M190" s="128" t="e">
        <v>#DIV/0!</v>
      </c>
      <c r="N190" s="128" t="e">
        <v>#DIV/0!</v>
      </c>
      <c r="O190" s="128" t="e">
        <v>#DIV/0!</v>
      </c>
      <c r="P190" s="74" t="e">
        <v>#DIV/0!</v>
      </c>
      <c r="Q190" s="128" t="e">
        <v>#DIV/0!</v>
      </c>
      <c r="R190" s="128" t="e">
        <v>#DIV/0!</v>
      </c>
      <c r="S190" s="128" t="e">
        <v>#DIV/0!</v>
      </c>
      <c r="T190" s="128" t="e">
        <v>#DIV/0!</v>
      </c>
      <c r="U190" s="128">
        <v>2.6744186046511627</v>
      </c>
      <c r="V190" s="128" t="e">
        <v>#DIV/0!</v>
      </c>
      <c r="W190" s="128" t="e">
        <v>#DIV/0!</v>
      </c>
      <c r="X190" s="74" t="e">
        <v>#DIV/0!</v>
      </c>
      <c r="Y190" s="128" t="e">
        <v>#DIV/0!</v>
      </c>
      <c r="Z190" s="74" t="e">
        <v>#DIV/0!</v>
      </c>
      <c r="AA190" s="128" t="e">
        <v>#DIV/0!</v>
      </c>
      <c r="AB190" s="128" t="e">
        <v>#DIV/0!</v>
      </c>
      <c r="AC190" s="128" t="e">
        <v>#DIV/0!</v>
      </c>
    </row>
    <row r="191" spans="1:29" x14ac:dyDescent="0.25">
      <c r="A191" s="274"/>
      <c r="B191" s="261"/>
      <c r="C191" s="110" t="s">
        <v>324</v>
      </c>
      <c r="D191" s="128" t="e">
        <v>#DIV/0!</v>
      </c>
      <c r="E191" s="128" t="e">
        <v>#DIV/0!</v>
      </c>
      <c r="F191" s="128" t="e">
        <v>#DIV/0!</v>
      </c>
      <c r="G191" s="128" t="e">
        <v>#DIV/0!</v>
      </c>
      <c r="H191" s="74" t="e">
        <v>#DIV/0!</v>
      </c>
      <c r="I191" s="128" t="e">
        <v>#DIV/0!</v>
      </c>
      <c r="J191" s="128" t="e">
        <v>#DIV/0!</v>
      </c>
      <c r="K191" s="128" t="e">
        <v>#DIV/0!</v>
      </c>
      <c r="L191" s="128" t="e">
        <v>#DIV/0!</v>
      </c>
      <c r="M191" s="128" t="e">
        <v>#DIV/0!</v>
      </c>
      <c r="N191" s="128" t="e">
        <v>#DIV/0!</v>
      </c>
      <c r="O191" s="128" t="e">
        <v>#DIV/0!</v>
      </c>
      <c r="P191" s="74" t="e">
        <v>#DIV/0!</v>
      </c>
      <c r="Q191" s="128" t="e">
        <v>#DIV/0!</v>
      </c>
      <c r="R191" s="128" t="e">
        <v>#DIV/0!</v>
      </c>
      <c r="S191" s="128" t="e">
        <v>#DIV/0!</v>
      </c>
      <c r="T191" s="128" t="e">
        <v>#DIV/0!</v>
      </c>
      <c r="U191" s="128">
        <v>1.6279069767441861</v>
      </c>
      <c r="V191" s="128" t="e">
        <v>#DIV/0!</v>
      </c>
      <c r="W191" s="128" t="e">
        <v>#DIV/0!</v>
      </c>
      <c r="X191" s="74" t="e">
        <v>#DIV/0!</v>
      </c>
      <c r="Y191" s="128" t="e">
        <v>#DIV/0!</v>
      </c>
      <c r="Z191" s="74" t="e">
        <v>#DIV/0!</v>
      </c>
      <c r="AA191" s="128" t="e">
        <v>#DIV/0!</v>
      </c>
      <c r="AB191" s="128" t="e">
        <v>#DIV/0!</v>
      </c>
      <c r="AC191" s="128" t="e">
        <v>#DIV/0!</v>
      </c>
    </row>
    <row r="192" spans="1:29" ht="15.75" thickBot="1" x14ac:dyDescent="0.3">
      <c r="A192" s="274"/>
      <c r="B192" s="261"/>
      <c r="C192" s="11" t="s">
        <v>321</v>
      </c>
      <c r="D192" s="129" t="e">
        <v>#DIV/0!</v>
      </c>
      <c r="E192" s="129" t="e">
        <v>#DIV/0!</v>
      </c>
      <c r="F192" s="129" t="e">
        <v>#DIV/0!</v>
      </c>
      <c r="G192" s="129" t="e">
        <v>#DIV/0!</v>
      </c>
      <c r="H192" s="75" t="e">
        <v>#DIV/0!</v>
      </c>
      <c r="I192" s="129" t="e">
        <v>#DIV/0!</v>
      </c>
      <c r="J192" s="129" t="e">
        <v>#DIV/0!</v>
      </c>
      <c r="K192" s="129" t="e">
        <v>#DIV/0!</v>
      </c>
      <c r="L192" s="129" t="e">
        <v>#DIV/0!</v>
      </c>
      <c r="M192" s="129" t="e">
        <v>#DIV/0!</v>
      </c>
      <c r="N192" s="129" t="e">
        <v>#DIV/0!</v>
      </c>
      <c r="O192" s="129" t="e">
        <v>#DIV/0!</v>
      </c>
      <c r="P192" s="75" t="e">
        <v>#DIV/0!</v>
      </c>
      <c r="Q192" s="129" t="e">
        <v>#DIV/0!</v>
      </c>
      <c r="R192" s="129" t="e">
        <v>#DIV/0!</v>
      </c>
      <c r="S192" s="129" t="e">
        <v>#DIV/0!</v>
      </c>
      <c r="T192" s="129" t="e">
        <v>#DIV/0!</v>
      </c>
      <c r="U192" s="129">
        <v>82.790697674418595</v>
      </c>
      <c r="V192" s="129" t="e">
        <v>#DIV/0!</v>
      </c>
      <c r="W192" s="129" t="e">
        <v>#DIV/0!</v>
      </c>
      <c r="X192" s="75" t="e">
        <v>#DIV/0!</v>
      </c>
      <c r="Y192" s="129" t="e">
        <v>#DIV/0!</v>
      </c>
      <c r="Z192" s="75" t="e">
        <v>#DIV/0!</v>
      </c>
      <c r="AA192" s="129" t="e">
        <v>#DIV/0!</v>
      </c>
      <c r="AB192" s="129" t="e">
        <v>#DIV/0!</v>
      </c>
      <c r="AC192" s="129" t="e">
        <v>#DIV/0!</v>
      </c>
    </row>
    <row r="193" spans="1:29" x14ac:dyDescent="0.25">
      <c r="A193" s="257">
        <v>16</v>
      </c>
      <c r="B193" s="258" t="s">
        <v>198</v>
      </c>
      <c r="C193" s="115" t="s">
        <v>104</v>
      </c>
      <c r="D193" s="127">
        <v>71.195652173913047</v>
      </c>
      <c r="E193" s="127">
        <v>84.276729559748432</v>
      </c>
      <c r="F193" s="127">
        <v>37.623762376237622</v>
      </c>
      <c r="G193" s="127">
        <v>41.82692307692308</v>
      </c>
      <c r="H193" s="71">
        <v>80.921052631578945</v>
      </c>
      <c r="I193" s="127">
        <v>34.972677595628419</v>
      </c>
      <c r="J193" s="127">
        <v>27.522935779816514</v>
      </c>
      <c r="K193" s="127">
        <v>63.636363636363633</v>
      </c>
      <c r="L193" s="127">
        <v>50.75885328836425</v>
      </c>
      <c r="M193" s="127">
        <v>35.317460317460316</v>
      </c>
      <c r="N193" s="127">
        <v>69.318181818181827</v>
      </c>
      <c r="O193" s="127">
        <v>64.935064935064929</v>
      </c>
      <c r="P193" s="71">
        <v>74.273858921161832</v>
      </c>
      <c r="Q193" s="127">
        <v>64.721485411140591</v>
      </c>
      <c r="R193" s="127">
        <v>57.857142857142861</v>
      </c>
      <c r="S193" s="127">
        <v>14.427860696517413</v>
      </c>
      <c r="T193" s="127">
        <v>60.645161290322577</v>
      </c>
      <c r="U193" s="127">
        <v>35.838680109990833</v>
      </c>
      <c r="V193" s="127">
        <v>39.898989898989903</v>
      </c>
      <c r="W193" s="127">
        <v>52.666666666666664</v>
      </c>
      <c r="X193" s="71">
        <v>47.97687861271676</v>
      </c>
      <c r="Y193" s="127">
        <v>56.862745098039213</v>
      </c>
      <c r="Z193" s="71">
        <v>35.294117647058826</v>
      </c>
      <c r="AA193" s="127">
        <v>78.500331785003326</v>
      </c>
      <c r="AB193" s="127">
        <v>51.785714285714292</v>
      </c>
      <c r="AC193" s="127">
        <v>33.333333333333329</v>
      </c>
    </row>
    <row r="194" spans="1:29" x14ac:dyDescent="0.25">
      <c r="A194" s="257"/>
      <c r="B194" s="261"/>
      <c r="C194" s="110" t="s">
        <v>331</v>
      </c>
      <c r="D194" s="128">
        <v>17.391304347826086</v>
      </c>
      <c r="E194" s="128">
        <v>10.691823899371069</v>
      </c>
      <c r="F194" s="128">
        <v>35.313531353135311</v>
      </c>
      <c r="G194" s="128">
        <v>39.42307692307692</v>
      </c>
      <c r="H194" s="74">
        <v>12.5</v>
      </c>
      <c r="I194" s="128">
        <v>28.415300546448087</v>
      </c>
      <c r="J194" s="128">
        <v>52.752293577981646</v>
      </c>
      <c r="K194" s="128">
        <v>21.428571428571427</v>
      </c>
      <c r="L194" s="128">
        <v>26.981450252951095</v>
      </c>
      <c r="M194" s="128">
        <v>34.126984126984127</v>
      </c>
      <c r="N194" s="128">
        <v>19.318181818181817</v>
      </c>
      <c r="O194" s="128">
        <v>24.025974025974026</v>
      </c>
      <c r="P194" s="74">
        <v>21.161825726141078</v>
      </c>
      <c r="Q194" s="128">
        <v>26.525198938992045</v>
      </c>
      <c r="R194" s="128">
        <v>20.714285714285715</v>
      </c>
      <c r="S194" s="128">
        <v>27.860696517412936</v>
      </c>
      <c r="T194" s="128">
        <v>24.516129032258064</v>
      </c>
      <c r="U194" s="128">
        <v>34.83043079743355</v>
      </c>
      <c r="V194" s="128">
        <v>39.393939393939391</v>
      </c>
      <c r="W194" s="128">
        <v>34</v>
      </c>
      <c r="X194" s="74">
        <v>27.456647398843931</v>
      </c>
      <c r="Y194" s="128">
        <v>25.163398692810457</v>
      </c>
      <c r="Z194" s="74">
        <v>32.519422863485012</v>
      </c>
      <c r="AA194" s="128">
        <v>15.79296615792966</v>
      </c>
      <c r="AB194" s="128">
        <v>41.964285714285715</v>
      </c>
      <c r="AC194" s="128">
        <v>46.405228758169933</v>
      </c>
    </row>
    <row r="195" spans="1:29" x14ac:dyDescent="0.25">
      <c r="A195" s="257"/>
      <c r="B195" s="261"/>
      <c r="C195" s="110" t="s">
        <v>323</v>
      </c>
      <c r="D195" s="128">
        <v>4.3478260869565215</v>
      </c>
      <c r="E195" s="128">
        <v>1.8867924528301887</v>
      </c>
      <c r="F195" s="128">
        <v>14.19141914191419</v>
      </c>
      <c r="G195" s="128">
        <v>9.1346153846153832</v>
      </c>
      <c r="H195" s="74">
        <v>2.6315789473684208</v>
      </c>
      <c r="I195" s="128">
        <v>22.950819672131146</v>
      </c>
      <c r="J195" s="128">
        <v>9.1743119266055047</v>
      </c>
      <c r="K195" s="128">
        <v>1.948051948051948</v>
      </c>
      <c r="L195" s="128">
        <v>14.502529510961216</v>
      </c>
      <c r="M195" s="128">
        <v>18.253968253968253</v>
      </c>
      <c r="N195" s="128">
        <v>3.4090909090909087</v>
      </c>
      <c r="O195" s="128">
        <v>5.8441558441558437</v>
      </c>
      <c r="P195" s="74">
        <v>3.3195020746887969</v>
      </c>
      <c r="Q195" s="128">
        <v>3.978779840848806</v>
      </c>
      <c r="R195" s="128">
        <v>14.285714285714285</v>
      </c>
      <c r="S195" s="128">
        <v>27.114427860696516</v>
      </c>
      <c r="T195" s="128">
        <v>7.096774193548387</v>
      </c>
      <c r="U195" s="128">
        <v>14.482126489459212</v>
      </c>
      <c r="V195" s="128">
        <v>10.1010101010101</v>
      </c>
      <c r="W195" s="128">
        <v>5</v>
      </c>
      <c r="X195" s="74">
        <v>17.341040462427745</v>
      </c>
      <c r="Y195" s="128">
        <v>9.477124183006536</v>
      </c>
      <c r="Z195" s="74">
        <v>18.756936736958934</v>
      </c>
      <c r="AA195" s="128">
        <v>3.71599203715992</v>
      </c>
      <c r="AB195" s="128">
        <v>4.4642857142857144</v>
      </c>
      <c r="AC195" s="128">
        <v>20.261437908496731</v>
      </c>
    </row>
    <row r="196" spans="1:29" x14ac:dyDescent="0.25">
      <c r="A196" s="257"/>
      <c r="B196" s="261"/>
      <c r="C196" s="110" t="s">
        <v>324</v>
      </c>
      <c r="D196" s="128">
        <v>3.804347826086957</v>
      </c>
      <c r="E196" s="128">
        <v>1.8867924528301887</v>
      </c>
      <c r="F196" s="128">
        <v>8.9108910891089099</v>
      </c>
      <c r="G196" s="128">
        <v>4.3269230769230766</v>
      </c>
      <c r="H196" s="74">
        <v>1.3157894736842104</v>
      </c>
      <c r="I196" s="128">
        <v>7.6502732240437163</v>
      </c>
      <c r="J196" s="128">
        <v>1.3761467889908259</v>
      </c>
      <c r="K196" s="128">
        <v>0</v>
      </c>
      <c r="L196" s="128">
        <v>4.7217537942664416</v>
      </c>
      <c r="M196" s="128">
        <v>8.3333333333333321</v>
      </c>
      <c r="N196" s="128">
        <v>3.4090909090909087</v>
      </c>
      <c r="O196" s="128">
        <v>3.2467532467532463</v>
      </c>
      <c r="P196" s="74">
        <v>0</v>
      </c>
      <c r="Q196" s="128">
        <v>2.1220159151193632</v>
      </c>
      <c r="R196" s="128">
        <v>3.5714285714285712</v>
      </c>
      <c r="S196" s="128">
        <v>25.124378109452739</v>
      </c>
      <c r="T196" s="128">
        <v>3.225806451612903</v>
      </c>
      <c r="U196" s="128">
        <v>8.9825847846012827</v>
      </c>
      <c r="V196" s="128">
        <v>7.5757575757575761</v>
      </c>
      <c r="W196" s="128">
        <v>4.666666666666667</v>
      </c>
      <c r="X196" s="74">
        <v>4.9132947976878611</v>
      </c>
      <c r="Y196" s="128">
        <v>2.2875816993464051</v>
      </c>
      <c r="Z196" s="74">
        <v>9.5449500554938957</v>
      </c>
      <c r="AA196" s="128">
        <v>1.5262110152621102</v>
      </c>
      <c r="AB196" s="128">
        <v>1.7857142857142856</v>
      </c>
      <c r="AC196" s="128">
        <v>0</v>
      </c>
    </row>
    <row r="197" spans="1:29" x14ac:dyDescent="0.25">
      <c r="A197" s="257"/>
      <c r="B197" s="261"/>
      <c r="C197" s="110" t="s">
        <v>325</v>
      </c>
      <c r="D197" s="128">
        <v>1.6304347826086956</v>
      </c>
      <c r="E197" s="128">
        <v>0</v>
      </c>
      <c r="F197" s="128">
        <v>2.9702970297029703</v>
      </c>
      <c r="G197" s="128">
        <v>5.2884615384615383</v>
      </c>
      <c r="H197" s="74">
        <v>1.9736842105263157</v>
      </c>
      <c r="I197" s="128">
        <v>0.54644808743169404</v>
      </c>
      <c r="J197" s="128">
        <v>2.2935779816513762</v>
      </c>
      <c r="K197" s="128">
        <v>4.5454545454545459</v>
      </c>
      <c r="L197" s="128">
        <v>1.1804384485666104</v>
      </c>
      <c r="M197" s="128">
        <v>2.3809523809523809</v>
      </c>
      <c r="N197" s="128">
        <v>3.4090909090909087</v>
      </c>
      <c r="O197" s="128">
        <v>0.64935064935064934</v>
      </c>
      <c r="P197" s="74">
        <v>1.2448132780082988</v>
      </c>
      <c r="Q197" s="128">
        <v>1.5915119363395225</v>
      </c>
      <c r="R197" s="128">
        <v>1.4285714285714286</v>
      </c>
      <c r="S197" s="128">
        <v>3.233830845771144</v>
      </c>
      <c r="T197" s="128">
        <v>1.935483870967742</v>
      </c>
      <c r="U197" s="128">
        <v>3.0247479376718607</v>
      </c>
      <c r="V197" s="128">
        <v>1.5151515151515151</v>
      </c>
      <c r="W197" s="128">
        <v>3.3333333333333335</v>
      </c>
      <c r="X197" s="74">
        <v>1.4450867052023122</v>
      </c>
      <c r="Y197" s="128">
        <v>4.5751633986928102</v>
      </c>
      <c r="Z197" s="74">
        <v>2.9966703662597114</v>
      </c>
      <c r="AA197" s="128">
        <v>0.26542800265428002</v>
      </c>
      <c r="AB197" s="128">
        <v>0</v>
      </c>
      <c r="AC197" s="128">
        <v>0</v>
      </c>
    </row>
    <row r="198" spans="1:29" ht="26.25" thickBot="1" x14ac:dyDescent="0.3">
      <c r="A198" s="257"/>
      <c r="B198" s="267"/>
      <c r="C198" s="11" t="s">
        <v>366</v>
      </c>
      <c r="D198" s="129">
        <v>1.6304347826086956</v>
      </c>
      <c r="E198" s="129">
        <v>1.257861635220126</v>
      </c>
      <c r="F198" s="129">
        <v>0.99009900990099009</v>
      </c>
      <c r="G198" s="129">
        <v>0</v>
      </c>
      <c r="H198" s="75">
        <v>0.6578947368421052</v>
      </c>
      <c r="I198" s="129">
        <v>5.4644808743169397</v>
      </c>
      <c r="J198" s="129">
        <v>6.8807339449541285</v>
      </c>
      <c r="K198" s="129">
        <v>8.4415584415584419</v>
      </c>
      <c r="L198" s="129">
        <v>1.854974704890388</v>
      </c>
      <c r="M198" s="129">
        <v>1.5873015873015872</v>
      </c>
      <c r="N198" s="129">
        <v>1.1363636363636365</v>
      </c>
      <c r="O198" s="129">
        <v>1.2987012987012987</v>
      </c>
      <c r="P198" s="75">
        <v>0</v>
      </c>
      <c r="Q198" s="129">
        <v>1.0610079575596816</v>
      </c>
      <c r="R198" s="129">
        <v>2.1428571428571428</v>
      </c>
      <c r="S198" s="129">
        <v>2.2388059701492535</v>
      </c>
      <c r="T198" s="129">
        <v>2.5806451612903225</v>
      </c>
      <c r="U198" s="129">
        <v>2.841429880843263</v>
      </c>
      <c r="V198" s="129">
        <v>1.5151515151515151</v>
      </c>
      <c r="W198" s="129">
        <v>0.33333333333333337</v>
      </c>
      <c r="X198" s="75">
        <v>0.86705202312138718</v>
      </c>
      <c r="Y198" s="129">
        <v>1.6339869281045754</v>
      </c>
      <c r="Z198" s="75">
        <v>0.88790233074361824</v>
      </c>
      <c r="AA198" s="129">
        <v>0.19907100199071004</v>
      </c>
      <c r="AB198" s="129">
        <v>0</v>
      </c>
      <c r="AC198" s="129">
        <v>0</v>
      </c>
    </row>
    <row r="199" spans="1:29" ht="25.5" x14ac:dyDescent="0.25">
      <c r="A199" s="257">
        <v>17</v>
      </c>
      <c r="B199" s="258" t="s">
        <v>201</v>
      </c>
      <c r="C199" s="109" t="s">
        <v>202</v>
      </c>
      <c r="D199" s="127">
        <v>5.7142857142857144</v>
      </c>
      <c r="E199" s="127">
        <v>21.875</v>
      </c>
      <c r="F199" s="127">
        <v>7.8125</v>
      </c>
      <c r="G199" s="127">
        <v>11.023622047244094</v>
      </c>
      <c r="H199" s="71">
        <v>3.0303030303030303</v>
      </c>
      <c r="I199" s="127">
        <v>2.5210084033613445</v>
      </c>
      <c r="J199" s="127">
        <v>10.24390243902439</v>
      </c>
      <c r="K199" s="127">
        <v>12.121212121212121</v>
      </c>
      <c r="L199" s="127">
        <v>2.7027027027027026</v>
      </c>
      <c r="M199" s="127">
        <v>5.9171597633136095</v>
      </c>
      <c r="N199" s="127">
        <v>11.940298507462686</v>
      </c>
      <c r="O199" s="127">
        <v>2.2727272727272729</v>
      </c>
      <c r="P199" s="71">
        <v>2.3809523809523809</v>
      </c>
      <c r="Q199" s="127">
        <v>2.6315789473684208</v>
      </c>
      <c r="R199" s="127">
        <v>1.8518518518518516</v>
      </c>
      <c r="S199" s="127">
        <v>2.5171624713958809</v>
      </c>
      <c r="T199" s="127">
        <v>11.940298507462686</v>
      </c>
      <c r="U199" s="127">
        <v>7.0098576122672505</v>
      </c>
      <c r="V199" s="127">
        <v>7.1428571428571423</v>
      </c>
      <c r="W199" s="127">
        <v>7.7777777777777777</v>
      </c>
      <c r="X199" s="71">
        <v>2.8846153846153846</v>
      </c>
      <c r="Y199" s="127">
        <v>9.7701149425287355</v>
      </c>
      <c r="Z199" s="71">
        <v>6.1911170928667563</v>
      </c>
      <c r="AA199" s="127">
        <v>12.320916905444127</v>
      </c>
      <c r="AB199" s="127">
        <v>2.7777777777777777</v>
      </c>
      <c r="AC199" s="127">
        <v>8.1632653061224492</v>
      </c>
    </row>
    <row r="200" spans="1:29" ht="25.5" x14ac:dyDescent="0.25">
      <c r="A200" s="257"/>
      <c r="B200" s="261"/>
      <c r="C200" s="110" t="s">
        <v>203</v>
      </c>
      <c r="D200" s="128">
        <v>14.285714285714285</v>
      </c>
      <c r="E200" s="128">
        <v>9.375</v>
      </c>
      <c r="F200" s="128">
        <v>29.166666666666668</v>
      </c>
      <c r="G200" s="128">
        <v>18.897637795275589</v>
      </c>
      <c r="H200" s="74">
        <v>18.181818181818183</v>
      </c>
      <c r="I200" s="128">
        <v>41.17647058823529</v>
      </c>
      <c r="J200" s="128">
        <v>22.439024390243905</v>
      </c>
      <c r="K200" s="128">
        <v>6.0606060606060606</v>
      </c>
      <c r="L200" s="128">
        <v>31.081081081081081</v>
      </c>
      <c r="M200" s="128">
        <v>42.603550295857993</v>
      </c>
      <c r="N200" s="128">
        <v>14.925373134328357</v>
      </c>
      <c r="O200" s="128">
        <v>3.7878787878787881</v>
      </c>
      <c r="P200" s="74">
        <v>9.5238095238095237</v>
      </c>
      <c r="Q200" s="128">
        <v>15.789473684210526</v>
      </c>
      <c r="R200" s="128">
        <v>37.037037037037038</v>
      </c>
      <c r="S200" s="128">
        <v>34.096109839816933</v>
      </c>
      <c r="T200" s="128">
        <v>8.9552238805970141</v>
      </c>
      <c r="U200" s="128">
        <v>33.625410733844468</v>
      </c>
      <c r="V200" s="128">
        <v>8.9285714285714288</v>
      </c>
      <c r="W200" s="128">
        <v>23.888888888888889</v>
      </c>
      <c r="X200" s="74">
        <v>23.076923076923077</v>
      </c>
      <c r="Y200" s="128">
        <v>12.068965517241379</v>
      </c>
      <c r="Z200" s="74">
        <v>45.222072678331088</v>
      </c>
      <c r="AA200" s="128">
        <v>29.226361031518628</v>
      </c>
      <c r="AB200" s="128">
        <v>1.3888888888888888</v>
      </c>
      <c r="AC200" s="128">
        <v>6.1224489795918364</v>
      </c>
    </row>
    <row r="201" spans="1:29" x14ac:dyDescent="0.25">
      <c r="A201" s="257"/>
      <c r="B201" s="261"/>
      <c r="C201" s="110" t="s">
        <v>204</v>
      </c>
      <c r="D201" s="128">
        <v>22.857142857142858</v>
      </c>
      <c r="E201" s="128">
        <v>18.75</v>
      </c>
      <c r="F201" s="128">
        <v>22.395833333333336</v>
      </c>
      <c r="G201" s="128">
        <v>18.897637795275589</v>
      </c>
      <c r="H201" s="74">
        <v>24.242424242424242</v>
      </c>
      <c r="I201" s="128">
        <v>32.773109243697476</v>
      </c>
      <c r="J201" s="128">
        <v>45.853658536585371</v>
      </c>
      <c r="K201" s="128">
        <v>9.0909090909090917</v>
      </c>
      <c r="L201" s="128">
        <v>35.135135135135137</v>
      </c>
      <c r="M201" s="128">
        <v>18.34319526627219</v>
      </c>
      <c r="N201" s="128">
        <v>20.8955223880597</v>
      </c>
      <c r="O201" s="128">
        <v>18.181818181818183</v>
      </c>
      <c r="P201" s="74">
        <v>7.1428571428571423</v>
      </c>
      <c r="Q201" s="128">
        <v>14.035087719298245</v>
      </c>
      <c r="R201" s="128">
        <v>25.925925925925924</v>
      </c>
      <c r="S201" s="128">
        <v>49.427917620137301</v>
      </c>
      <c r="T201" s="128">
        <v>19.402985074626866</v>
      </c>
      <c r="U201" s="128">
        <v>17.853231106243154</v>
      </c>
      <c r="V201" s="128">
        <v>36.607142857142854</v>
      </c>
      <c r="W201" s="128">
        <v>8.3333333333333321</v>
      </c>
      <c r="X201" s="74">
        <v>40.384615384615387</v>
      </c>
      <c r="Y201" s="128">
        <v>10.919540229885058</v>
      </c>
      <c r="Z201" s="74">
        <v>17.900403768506056</v>
      </c>
      <c r="AA201" s="128">
        <v>11.74785100286533</v>
      </c>
      <c r="AB201" s="128">
        <v>8.3333333333333321</v>
      </c>
      <c r="AC201" s="128">
        <v>55.102040816326522</v>
      </c>
    </row>
    <row r="202" spans="1:29" x14ac:dyDescent="0.25">
      <c r="A202" s="257"/>
      <c r="B202" s="261"/>
      <c r="C202" s="110" t="s">
        <v>107</v>
      </c>
      <c r="D202" s="128">
        <v>5.7142857142857144</v>
      </c>
      <c r="E202" s="128">
        <v>6.25</v>
      </c>
      <c r="F202" s="128">
        <v>8.8541666666666679</v>
      </c>
      <c r="G202" s="128">
        <v>5.5118110236220472</v>
      </c>
      <c r="H202" s="74">
        <v>3.0303030303030303</v>
      </c>
      <c r="I202" s="128">
        <v>5.8823529411764701</v>
      </c>
      <c r="J202" s="128">
        <v>3.9024390243902438</v>
      </c>
      <c r="K202" s="128">
        <v>6.0606060606060606</v>
      </c>
      <c r="L202" s="128">
        <v>5.4054054054054053</v>
      </c>
      <c r="M202" s="128">
        <v>9.4674556213017755</v>
      </c>
      <c r="N202" s="128">
        <v>5.9701492537313428</v>
      </c>
      <c r="O202" s="128">
        <v>3.0303030303030303</v>
      </c>
      <c r="P202" s="74">
        <v>3.5714285714285712</v>
      </c>
      <c r="Q202" s="128">
        <v>4.3859649122807012</v>
      </c>
      <c r="R202" s="128">
        <v>11.111111111111111</v>
      </c>
      <c r="S202" s="128">
        <v>4.3478260869565215</v>
      </c>
      <c r="T202" s="128">
        <v>16.417910447761194</v>
      </c>
      <c r="U202" s="128">
        <v>7.3384446878422782</v>
      </c>
      <c r="V202" s="128">
        <v>7.1428571428571423</v>
      </c>
      <c r="W202" s="128">
        <v>8.3333333333333321</v>
      </c>
      <c r="X202" s="74">
        <v>3.8461538461538463</v>
      </c>
      <c r="Y202" s="128">
        <v>9.7701149425287355</v>
      </c>
      <c r="Z202" s="74">
        <v>5.3835800807537009</v>
      </c>
      <c r="AA202" s="128">
        <v>6.303724928366762</v>
      </c>
      <c r="AB202" s="128">
        <v>4.1666666666666661</v>
      </c>
      <c r="AC202" s="128">
        <v>4.0816326530612246</v>
      </c>
    </row>
    <row r="203" spans="1:29" ht="15.75" thickBot="1" x14ac:dyDescent="0.3">
      <c r="A203" s="257"/>
      <c r="B203" s="267"/>
      <c r="C203" s="11" t="s">
        <v>84</v>
      </c>
      <c r="D203" s="129">
        <v>51.428571428571423</v>
      </c>
      <c r="E203" s="129">
        <v>43.75</v>
      </c>
      <c r="F203" s="129">
        <v>31.770833333333332</v>
      </c>
      <c r="G203" s="129">
        <v>45.669291338582681</v>
      </c>
      <c r="H203" s="75">
        <v>51.515151515151516</v>
      </c>
      <c r="I203" s="129">
        <v>17.647058823529413</v>
      </c>
      <c r="J203" s="129">
        <v>17.560975609756095</v>
      </c>
      <c r="K203" s="129">
        <v>66.666666666666657</v>
      </c>
      <c r="L203" s="129">
        <v>25.675675675675674</v>
      </c>
      <c r="M203" s="129">
        <v>23.668639053254438</v>
      </c>
      <c r="N203" s="129">
        <v>46.268656716417908</v>
      </c>
      <c r="O203" s="129">
        <v>72.727272727272734</v>
      </c>
      <c r="P203" s="75">
        <v>77.38095238095238</v>
      </c>
      <c r="Q203" s="129">
        <v>63.157894736842103</v>
      </c>
      <c r="R203" s="129">
        <v>24.074074074074073</v>
      </c>
      <c r="S203" s="129">
        <v>9.610983981693364</v>
      </c>
      <c r="T203" s="129">
        <v>43.283582089552233</v>
      </c>
      <c r="U203" s="129">
        <v>34.173055859802851</v>
      </c>
      <c r="V203" s="129">
        <v>40.178571428571431</v>
      </c>
      <c r="W203" s="129">
        <v>51.666666666666671</v>
      </c>
      <c r="X203" s="75">
        <v>29.807692307692307</v>
      </c>
      <c r="Y203" s="129">
        <v>57.47126436781609</v>
      </c>
      <c r="Z203" s="75">
        <v>25.302826379542399</v>
      </c>
      <c r="AA203" s="129">
        <v>40.401146131805163</v>
      </c>
      <c r="AB203" s="129">
        <v>83.333333333333343</v>
      </c>
      <c r="AC203" s="129">
        <v>26.530612244897959</v>
      </c>
    </row>
    <row r="204" spans="1:29" x14ac:dyDescent="0.25">
      <c r="A204" s="257">
        <v>18</v>
      </c>
      <c r="B204" s="258" t="s">
        <v>206</v>
      </c>
      <c r="C204" s="109" t="s">
        <v>104</v>
      </c>
      <c r="D204" s="127">
        <v>63.04347826086957</v>
      </c>
      <c r="E204" s="127">
        <v>81.761006289308185</v>
      </c>
      <c r="F204" s="127">
        <v>35.973597359735976</v>
      </c>
      <c r="G204" s="127">
        <v>35.096153846153847</v>
      </c>
      <c r="H204" s="71">
        <v>78.94736842105263</v>
      </c>
      <c r="I204" s="127">
        <v>45.901639344262293</v>
      </c>
      <c r="J204" s="127">
        <v>24.311926605504588</v>
      </c>
      <c r="K204" s="127">
        <v>56.493506493506494</v>
      </c>
      <c r="L204" s="127">
        <v>58.347386172006743</v>
      </c>
      <c r="M204" s="127">
        <v>34.523809523809526</v>
      </c>
      <c r="N204" s="127">
        <v>66.477272727272734</v>
      </c>
      <c r="O204" s="127">
        <v>56.493506493506494</v>
      </c>
      <c r="P204" s="71">
        <v>73.858921161825734</v>
      </c>
      <c r="Q204" s="127">
        <v>57.824933687002655</v>
      </c>
      <c r="R204" s="127">
        <v>61.428571428571431</v>
      </c>
      <c r="S204" s="127">
        <v>20.398009950248756</v>
      </c>
      <c r="T204" s="127">
        <v>58.064516129032263</v>
      </c>
      <c r="U204" s="127">
        <v>33.363886342804769</v>
      </c>
      <c r="V204" s="127">
        <v>40.404040404040401</v>
      </c>
      <c r="W204" s="127">
        <v>46.333333333333329</v>
      </c>
      <c r="X204" s="71">
        <v>58.670520231213871</v>
      </c>
      <c r="Y204" s="127">
        <v>50.653594771241828</v>
      </c>
      <c r="Z204" s="71">
        <v>36.07103218645949</v>
      </c>
      <c r="AA204" s="127">
        <v>78.433974784339739</v>
      </c>
      <c r="AB204" s="127">
        <v>49.107142857142854</v>
      </c>
      <c r="AC204" s="127">
        <v>32.026143790849673</v>
      </c>
    </row>
    <row r="205" spans="1:29" x14ac:dyDescent="0.25">
      <c r="A205" s="257"/>
      <c r="B205" s="261"/>
      <c r="C205" s="110" t="s">
        <v>322</v>
      </c>
      <c r="D205" s="128">
        <v>16.847826086956523</v>
      </c>
      <c r="E205" s="128">
        <v>10.062893081761008</v>
      </c>
      <c r="F205" s="128">
        <v>30.033003300330037</v>
      </c>
      <c r="G205" s="128">
        <v>31.73076923076923</v>
      </c>
      <c r="H205" s="74">
        <v>6.5789473684210522</v>
      </c>
      <c r="I205" s="128">
        <v>27.868852459016392</v>
      </c>
      <c r="J205" s="128">
        <v>11.467889908256881</v>
      </c>
      <c r="K205" s="128">
        <v>11.688311688311687</v>
      </c>
      <c r="L205" s="128">
        <v>23.608768971332207</v>
      </c>
      <c r="M205" s="128">
        <v>32.539682539682538</v>
      </c>
      <c r="N205" s="128">
        <v>16.477272727272727</v>
      </c>
      <c r="O205" s="128">
        <v>25.324675324675322</v>
      </c>
      <c r="P205" s="74">
        <v>17.842323651452283</v>
      </c>
      <c r="Q205" s="128">
        <v>27.586206896551722</v>
      </c>
      <c r="R205" s="128">
        <v>15</v>
      </c>
      <c r="S205" s="128">
        <v>29.35323383084577</v>
      </c>
      <c r="T205" s="128">
        <v>22.58064516129032</v>
      </c>
      <c r="U205" s="128">
        <v>33.27222731439047</v>
      </c>
      <c r="V205" s="128">
        <v>28.787878787878789</v>
      </c>
      <c r="W205" s="128">
        <v>31.333333333333336</v>
      </c>
      <c r="X205" s="74">
        <v>25.433526011560691</v>
      </c>
      <c r="Y205" s="128">
        <v>24.183006535947712</v>
      </c>
      <c r="Z205" s="74">
        <v>33.962264150943398</v>
      </c>
      <c r="AA205" s="128">
        <v>15.461181154611811</v>
      </c>
      <c r="AB205" s="128">
        <v>31.25</v>
      </c>
      <c r="AC205" s="128">
        <v>42.483660130718953</v>
      </c>
    </row>
    <row r="206" spans="1:29" x14ac:dyDescent="0.25">
      <c r="A206" s="257"/>
      <c r="B206" s="261"/>
      <c r="C206" s="110" t="s">
        <v>323</v>
      </c>
      <c r="D206" s="128">
        <v>6.5217391304347823</v>
      </c>
      <c r="E206" s="128">
        <v>3.1446540880503147</v>
      </c>
      <c r="F206" s="128">
        <v>12.541254125412541</v>
      </c>
      <c r="G206" s="128">
        <v>13.942307692307693</v>
      </c>
      <c r="H206" s="74">
        <v>3.9473684210526314</v>
      </c>
      <c r="I206" s="128">
        <v>7.1038251366120218</v>
      </c>
      <c r="J206" s="128">
        <v>50</v>
      </c>
      <c r="K206" s="128">
        <v>2.5974025974025974</v>
      </c>
      <c r="L206" s="128">
        <v>6.0708263069139967</v>
      </c>
      <c r="M206" s="128">
        <v>12.698412698412698</v>
      </c>
      <c r="N206" s="128">
        <v>6.25</v>
      </c>
      <c r="O206" s="128">
        <v>3.8961038961038961</v>
      </c>
      <c r="P206" s="74">
        <v>5.394190871369295</v>
      </c>
      <c r="Q206" s="128">
        <v>4.5092838196286467</v>
      </c>
      <c r="R206" s="128">
        <v>12.142857142857142</v>
      </c>
      <c r="S206" s="128">
        <v>16.169154228855724</v>
      </c>
      <c r="T206" s="128">
        <v>9.67741935483871</v>
      </c>
      <c r="U206" s="128">
        <v>13.748854262144821</v>
      </c>
      <c r="V206" s="128">
        <v>8.5858585858585847</v>
      </c>
      <c r="W206" s="128">
        <v>10.666666666666668</v>
      </c>
      <c r="X206" s="74">
        <v>6.3583815028901727</v>
      </c>
      <c r="Y206" s="128">
        <v>10.130718954248366</v>
      </c>
      <c r="Z206" s="74">
        <v>14.095449500554938</v>
      </c>
      <c r="AA206" s="128">
        <v>2.8533510285335106</v>
      </c>
      <c r="AB206" s="128">
        <v>8.9285714285714288</v>
      </c>
      <c r="AC206" s="128">
        <v>22.875816993464053</v>
      </c>
    </row>
    <row r="207" spans="1:29" x14ac:dyDescent="0.25">
      <c r="A207" s="257"/>
      <c r="B207" s="261"/>
      <c r="C207" s="110" t="s">
        <v>324</v>
      </c>
      <c r="D207" s="128">
        <v>3.2608695652173911</v>
      </c>
      <c r="E207" s="128">
        <v>1.257861635220126</v>
      </c>
      <c r="F207" s="128">
        <v>5.6105610561056105</v>
      </c>
      <c r="G207" s="128">
        <v>7.6923076923076925</v>
      </c>
      <c r="H207" s="74">
        <v>4.6052631578947363</v>
      </c>
      <c r="I207" s="128">
        <v>4.3715846994535523</v>
      </c>
      <c r="J207" s="128">
        <v>2.7522935779816518</v>
      </c>
      <c r="K207" s="128">
        <v>1.948051948051948</v>
      </c>
      <c r="L207" s="128">
        <v>3.87858347386172</v>
      </c>
      <c r="M207" s="128">
        <v>9.1269841269841265</v>
      </c>
      <c r="N207" s="128">
        <v>4.5454545454545459</v>
      </c>
      <c r="O207" s="128">
        <v>3.2467532467532463</v>
      </c>
      <c r="P207" s="74">
        <v>0</v>
      </c>
      <c r="Q207" s="128">
        <v>3.183023872679045</v>
      </c>
      <c r="R207" s="128">
        <v>2.8571428571428572</v>
      </c>
      <c r="S207" s="128">
        <v>21.890547263681594</v>
      </c>
      <c r="T207" s="128">
        <v>3.225806451612903</v>
      </c>
      <c r="U207" s="128">
        <v>5.682859761686526</v>
      </c>
      <c r="V207" s="128">
        <v>9.0909090909090917</v>
      </c>
      <c r="W207" s="128">
        <v>6</v>
      </c>
      <c r="X207" s="74">
        <v>4.6242774566473983</v>
      </c>
      <c r="Y207" s="128">
        <v>1.6339869281045754</v>
      </c>
      <c r="Z207" s="74">
        <v>6.8812430632630415</v>
      </c>
      <c r="AA207" s="128">
        <v>1.4598540145985401</v>
      </c>
      <c r="AB207" s="128">
        <v>4.4642857142857144</v>
      </c>
      <c r="AC207" s="128">
        <v>1.9607843137254901</v>
      </c>
    </row>
    <row r="208" spans="1:29" x14ac:dyDescent="0.25">
      <c r="A208" s="257"/>
      <c r="B208" s="261"/>
      <c r="C208" s="110" t="s">
        <v>325</v>
      </c>
      <c r="D208" s="128">
        <v>2.7173913043478262</v>
      </c>
      <c r="E208" s="128">
        <v>0</v>
      </c>
      <c r="F208" s="128">
        <v>6.2706270627062706</v>
      </c>
      <c r="G208" s="128">
        <v>6.25</v>
      </c>
      <c r="H208" s="74">
        <v>2.6315789473684208</v>
      </c>
      <c r="I208" s="128">
        <v>3.8251366120218582</v>
      </c>
      <c r="J208" s="128">
        <v>2.7522935779816518</v>
      </c>
      <c r="K208" s="128">
        <v>5.1948051948051948</v>
      </c>
      <c r="L208" s="128">
        <v>1.5177065767284992</v>
      </c>
      <c r="M208" s="128">
        <v>4.3650793650793647</v>
      </c>
      <c r="N208" s="128">
        <v>3.4090909090909087</v>
      </c>
      <c r="O208" s="128">
        <v>1.948051948051948</v>
      </c>
      <c r="P208" s="74">
        <v>0.82987551867219922</v>
      </c>
      <c r="Q208" s="128">
        <v>2.1220159151193632</v>
      </c>
      <c r="R208" s="128">
        <v>2.1428571428571428</v>
      </c>
      <c r="S208" s="128">
        <v>7.7114427860696511</v>
      </c>
      <c r="T208" s="128">
        <v>1.2903225806451613</v>
      </c>
      <c r="U208" s="128">
        <v>7.1494042163153066</v>
      </c>
      <c r="V208" s="128">
        <v>3.535353535353535</v>
      </c>
      <c r="W208" s="128">
        <v>4</v>
      </c>
      <c r="X208" s="74">
        <v>1.7341040462427744</v>
      </c>
      <c r="Y208" s="128">
        <v>8.4967320261437909</v>
      </c>
      <c r="Z208" s="74">
        <v>6.1043285238623746</v>
      </c>
      <c r="AA208" s="128">
        <v>0.92899800928998</v>
      </c>
      <c r="AB208" s="128">
        <v>5.3571428571428568</v>
      </c>
      <c r="AC208" s="128">
        <v>0.65359477124183007</v>
      </c>
    </row>
    <row r="209" spans="1:29" ht="26.25" thickBot="1" x14ac:dyDescent="0.3">
      <c r="A209" s="257"/>
      <c r="B209" s="267"/>
      <c r="C209" s="11" t="s">
        <v>367</v>
      </c>
      <c r="D209" s="129">
        <v>7.608695652173914</v>
      </c>
      <c r="E209" s="129">
        <v>3.7735849056603774</v>
      </c>
      <c r="F209" s="129">
        <v>9.5709570957095718</v>
      </c>
      <c r="G209" s="129">
        <v>5.2884615384615383</v>
      </c>
      <c r="H209" s="75">
        <v>3.2894736842105261</v>
      </c>
      <c r="I209" s="129">
        <v>10.928961748633879</v>
      </c>
      <c r="J209" s="129">
        <v>8.7155963302752291</v>
      </c>
      <c r="K209" s="129">
        <v>22.077922077922079</v>
      </c>
      <c r="L209" s="129">
        <v>6.5767284991568298</v>
      </c>
      <c r="M209" s="129">
        <v>6.746031746031746</v>
      </c>
      <c r="N209" s="129">
        <v>2.8409090909090908</v>
      </c>
      <c r="O209" s="129">
        <v>9.0909090909090917</v>
      </c>
      <c r="P209" s="75">
        <v>2.0746887966804977</v>
      </c>
      <c r="Q209" s="129">
        <v>4.774535809018567</v>
      </c>
      <c r="R209" s="129">
        <v>6.4285714285714279</v>
      </c>
      <c r="S209" s="129">
        <v>4.4776119402985071</v>
      </c>
      <c r="T209" s="129">
        <v>5.161290322580645</v>
      </c>
      <c r="U209" s="129">
        <v>6.7827681026581113</v>
      </c>
      <c r="V209" s="129">
        <v>9.5959595959595951</v>
      </c>
      <c r="W209" s="129">
        <v>1.6666666666666667</v>
      </c>
      <c r="X209" s="75">
        <v>3.1791907514450863</v>
      </c>
      <c r="Y209" s="129">
        <v>4.9019607843137258</v>
      </c>
      <c r="Z209" s="75">
        <v>2.8856825749167592</v>
      </c>
      <c r="AA209" s="129">
        <v>0.86264100862641013</v>
      </c>
      <c r="AB209" s="129">
        <v>0.89285714285714279</v>
      </c>
      <c r="AC209" s="129">
        <v>0</v>
      </c>
    </row>
    <row r="210" spans="1:29" x14ac:dyDescent="0.25">
      <c r="A210" s="257">
        <v>19</v>
      </c>
      <c r="B210" s="258" t="s">
        <v>209</v>
      </c>
      <c r="C210" s="121" t="s">
        <v>210</v>
      </c>
      <c r="D210" s="127">
        <v>11.76470588235294</v>
      </c>
      <c r="E210" s="127">
        <v>22.58064516129032</v>
      </c>
      <c r="F210" s="127">
        <v>16.265060240963855</v>
      </c>
      <c r="G210" s="127">
        <v>14.864864864864865</v>
      </c>
      <c r="H210" s="71">
        <v>26.315789473684209</v>
      </c>
      <c r="I210" s="127">
        <v>12.5</v>
      </c>
      <c r="J210" s="127">
        <v>38.03921568627451</v>
      </c>
      <c r="K210" s="127">
        <v>3.125</v>
      </c>
      <c r="L210" s="127">
        <v>9.4170403587443943</v>
      </c>
      <c r="M210" s="127">
        <v>16.447368421052634</v>
      </c>
      <c r="N210" s="127">
        <v>19.117647058823529</v>
      </c>
      <c r="O210" s="127">
        <v>6.8702290076335881</v>
      </c>
      <c r="P210" s="71">
        <v>12.903225806451612</v>
      </c>
      <c r="Q210" s="127">
        <v>10.92436974789916</v>
      </c>
      <c r="R210" s="127">
        <v>14.035087719298245</v>
      </c>
      <c r="S210" s="127">
        <v>27.556818181818183</v>
      </c>
      <c r="T210" s="127">
        <v>10.9375</v>
      </c>
      <c r="U210" s="127">
        <v>14.631197097944376</v>
      </c>
      <c r="V210" s="127">
        <v>16.101694915254235</v>
      </c>
      <c r="W210" s="127">
        <v>18.627450980392158</v>
      </c>
      <c r="X210" s="71">
        <v>15.54054054054054</v>
      </c>
      <c r="Y210" s="127">
        <v>13.48314606741573</v>
      </c>
      <c r="Z210" s="71">
        <v>14.378029079159935</v>
      </c>
      <c r="AA210" s="127">
        <v>18.530351437699679</v>
      </c>
      <c r="AB210" s="127">
        <v>9.8901098901098905</v>
      </c>
      <c r="AC210" s="127">
        <v>5.4545454545454541</v>
      </c>
    </row>
    <row r="211" spans="1:29" ht="25.5" x14ac:dyDescent="0.25">
      <c r="A211" s="257"/>
      <c r="B211" s="259"/>
      <c r="C211" s="122" t="s">
        <v>211</v>
      </c>
      <c r="D211" s="128">
        <v>26.47058823529412</v>
      </c>
      <c r="E211" s="128">
        <v>19.35483870967742</v>
      </c>
      <c r="F211" s="128">
        <v>32.53012048192771</v>
      </c>
      <c r="G211" s="128">
        <v>37.837837837837839</v>
      </c>
      <c r="H211" s="74">
        <v>28.947368421052634</v>
      </c>
      <c r="I211" s="128">
        <v>27.500000000000004</v>
      </c>
      <c r="J211" s="128">
        <v>43.921568627450981</v>
      </c>
      <c r="K211" s="128">
        <v>15.625</v>
      </c>
      <c r="L211" s="128">
        <v>35.426008968609871</v>
      </c>
      <c r="M211" s="128">
        <v>43.421052631578952</v>
      </c>
      <c r="N211" s="128">
        <v>36.764705882352942</v>
      </c>
      <c r="O211" s="128">
        <v>21.374045801526716</v>
      </c>
      <c r="P211" s="74">
        <v>19.35483870967742</v>
      </c>
      <c r="Q211" s="128">
        <v>25.210084033613445</v>
      </c>
      <c r="R211" s="128">
        <v>22.807017543859647</v>
      </c>
      <c r="S211" s="128">
        <v>49.147727272727273</v>
      </c>
      <c r="T211" s="128">
        <v>37.5</v>
      </c>
      <c r="U211" s="128">
        <v>32.527206771463121</v>
      </c>
      <c r="V211" s="128">
        <v>33.898305084745758</v>
      </c>
      <c r="W211" s="128">
        <v>33.333333333333329</v>
      </c>
      <c r="X211" s="74">
        <v>25.675675675675674</v>
      </c>
      <c r="Y211" s="128">
        <v>28.651685393258425</v>
      </c>
      <c r="Z211" s="74">
        <v>42.003231017770595</v>
      </c>
      <c r="AA211" s="128">
        <v>24.600638977635782</v>
      </c>
      <c r="AB211" s="128">
        <v>24.175824175824175</v>
      </c>
      <c r="AC211" s="128">
        <v>63.636363636363633</v>
      </c>
    </row>
    <row r="212" spans="1:29" x14ac:dyDescent="0.25">
      <c r="A212" s="257"/>
      <c r="B212" s="259"/>
      <c r="C212" s="122" t="s">
        <v>136</v>
      </c>
      <c r="D212" s="128">
        <v>2.9411764705882351</v>
      </c>
      <c r="E212" s="128">
        <v>0</v>
      </c>
      <c r="F212" s="128">
        <v>4.2168674698795181</v>
      </c>
      <c r="G212" s="128">
        <v>6.756756756756757</v>
      </c>
      <c r="H212" s="74">
        <v>5.2631578947368416</v>
      </c>
      <c r="I212" s="128">
        <v>7.5</v>
      </c>
      <c r="J212" s="128">
        <v>1.9607843137254901</v>
      </c>
      <c r="K212" s="128">
        <v>3.125</v>
      </c>
      <c r="L212" s="128">
        <v>2.6905829596412558</v>
      </c>
      <c r="M212" s="128">
        <v>9.2105263157894726</v>
      </c>
      <c r="N212" s="128">
        <v>1.4705882352941175</v>
      </c>
      <c r="O212" s="128">
        <v>2.2900763358778624</v>
      </c>
      <c r="P212" s="74">
        <v>3.225806451612903</v>
      </c>
      <c r="Q212" s="128">
        <v>4.2016806722689077</v>
      </c>
      <c r="R212" s="128">
        <v>10.526315789473683</v>
      </c>
      <c r="S212" s="128">
        <v>2.5568181818181821</v>
      </c>
      <c r="T212" s="128">
        <v>10.9375</v>
      </c>
      <c r="U212" s="128">
        <v>6.2877871825876657</v>
      </c>
      <c r="V212" s="128">
        <v>2.5423728813559325</v>
      </c>
      <c r="W212" s="128">
        <v>4.9019607843137258</v>
      </c>
      <c r="X212" s="74">
        <v>7.4324324324324325</v>
      </c>
      <c r="Y212" s="128">
        <v>5.0561797752808983</v>
      </c>
      <c r="Z212" s="74">
        <v>3.7156704361873989</v>
      </c>
      <c r="AA212" s="128">
        <v>4.7923322683706067</v>
      </c>
      <c r="AB212" s="128">
        <v>2.197802197802198</v>
      </c>
      <c r="AC212" s="128">
        <v>1.8181818181818181</v>
      </c>
    </row>
    <row r="213" spans="1:29" ht="15.75" thickBot="1" x14ac:dyDescent="0.3">
      <c r="A213" s="257"/>
      <c r="B213" s="260"/>
      <c r="C213" s="124" t="s">
        <v>79</v>
      </c>
      <c r="D213" s="129">
        <v>58.82352941176471</v>
      </c>
      <c r="E213" s="129">
        <v>58.064516129032263</v>
      </c>
      <c r="F213" s="129">
        <v>46.987951807228917</v>
      </c>
      <c r="G213" s="129">
        <v>40.54054054054054</v>
      </c>
      <c r="H213" s="75">
        <v>39.473684210526315</v>
      </c>
      <c r="I213" s="129">
        <v>52.5</v>
      </c>
      <c r="J213" s="129">
        <v>16.078431372549019</v>
      </c>
      <c r="K213" s="129">
        <v>78.125</v>
      </c>
      <c r="L213" s="129">
        <v>52.46636771300448</v>
      </c>
      <c r="M213" s="129">
        <v>30.921052631578949</v>
      </c>
      <c r="N213" s="129">
        <v>42.647058823529413</v>
      </c>
      <c r="O213" s="129">
        <v>69.465648854961842</v>
      </c>
      <c r="P213" s="75">
        <v>64.516129032258064</v>
      </c>
      <c r="Q213" s="129">
        <v>59.663865546218489</v>
      </c>
      <c r="R213" s="129">
        <v>52.631578947368418</v>
      </c>
      <c r="S213" s="129">
        <v>20.738636363636363</v>
      </c>
      <c r="T213" s="129">
        <v>40.625</v>
      </c>
      <c r="U213" s="129">
        <v>46.553808948004836</v>
      </c>
      <c r="V213" s="129">
        <v>47.457627118644069</v>
      </c>
      <c r="W213" s="129">
        <v>43.137254901960787</v>
      </c>
      <c r="X213" s="75">
        <v>51.351351351351347</v>
      </c>
      <c r="Y213" s="129">
        <v>52.80898876404494</v>
      </c>
      <c r="Z213" s="75">
        <v>39.903069466882066</v>
      </c>
      <c r="AA213" s="129">
        <v>52.076677316293932</v>
      </c>
      <c r="AB213" s="129">
        <v>63.73626373626373</v>
      </c>
      <c r="AC213" s="129">
        <v>29.09090909090909</v>
      </c>
    </row>
    <row r="214" spans="1:29" ht="25.5" x14ac:dyDescent="0.25">
      <c r="A214" s="257">
        <v>20</v>
      </c>
      <c r="B214" s="258" t="s">
        <v>213</v>
      </c>
      <c r="C214" s="109" t="s">
        <v>215</v>
      </c>
      <c r="D214" s="127">
        <v>42.696629213483142</v>
      </c>
      <c r="E214" s="127">
        <v>0</v>
      </c>
      <c r="F214" s="127">
        <v>0</v>
      </c>
      <c r="G214" s="127">
        <v>0</v>
      </c>
      <c r="H214" s="71" t="e">
        <v>#DIV/0!</v>
      </c>
      <c r="I214" s="127">
        <v>0</v>
      </c>
      <c r="J214" s="127">
        <v>0</v>
      </c>
      <c r="K214" s="127">
        <v>0</v>
      </c>
      <c r="L214" s="127" t="e">
        <v>#DIV/0!</v>
      </c>
      <c r="M214" s="127" t="e">
        <v>#DIV/0!</v>
      </c>
      <c r="N214" s="127" t="e">
        <v>#DIV/0!</v>
      </c>
      <c r="O214" s="127">
        <v>0</v>
      </c>
      <c r="P214" s="71">
        <v>0</v>
      </c>
      <c r="Q214" s="127">
        <v>0</v>
      </c>
      <c r="R214" s="127">
        <v>0</v>
      </c>
      <c r="S214" s="127" t="e">
        <v>#DIV/0!</v>
      </c>
      <c r="T214" s="127">
        <v>0</v>
      </c>
      <c r="U214" s="127">
        <v>0</v>
      </c>
      <c r="V214" s="127">
        <v>0</v>
      </c>
      <c r="W214" s="127">
        <v>87.666666666666671</v>
      </c>
      <c r="X214" s="71" t="e">
        <v>#DIV/0!</v>
      </c>
      <c r="Y214" s="127">
        <v>0</v>
      </c>
      <c r="Z214" s="71">
        <v>0</v>
      </c>
      <c r="AA214" s="127">
        <v>0</v>
      </c>
      <c r="AB214" s="127">
        <v>0</v>
      </c>
      <c r="AC214" s="127">
        <v>0</v>
      </c>
    </row>
    <row r="215" spans="1:29" ht="25.5" x14ac:dyDescent="0.25">
      <c r="A215" s="257"/>
      <c r="B215" s="261"/>
      <c r="C215" s="110" t="s">
        <v>216</v>
      </c>
      <c r="D215" s="128">
        <v>0</v>
      </c>
      <c r="E215" s="128">
        <v>0</v>
      </c>
      <c r="F215" s="128">
        <v>0</v>
      </c>
      <c r="G215" s="128">
        <v>0</v>
      </c>
      <c r="H215" s="74" t="e">
        <v>#DIV/0!</v>
      </c>
      <c r="I215" s="128">
        <v>0</v>
      </c>
      <c r="J215" s="128">
        <v>0</v>
      </c>
      <c r="K215" s="128">
        <v>0</v>
      </c>
      <c r="L215" s="128" t="e">
        <v>#DIV/0!</v>
      </c>
      <c r="M215" s="128" t="e">
        <v>#DIV/0!</v>
      </c>
      <c r="N215" s="128" t="e">
        <v>#DIV/0!</v>
      </c>
      <c r="O215" s="128">
        <v>0</v>
      </c>
      <c r="P215" s="74">
        <v>0</v>
      </c>
      <c r="Q215" s="128">
        <v>0</v>
      </c>
      <c r="R215" s="128">
        <v>0</v>
      </c>
      <c r="S215" s="128" t="e">
        <v>#DIV/0!</v>
      </c>
      <c r="T215" s="128">
        <v>0</v>
      </c>
      <c r="U215" s="128">
        <v>0</v>
      </c>
      <c r="V215" s="128">
        <v>0</v>
      </c>
      <c r="W215" s="128">
        <v>0</v>
      </c>
      <c r="X215" s="74" t="e">
        <v>#DIV/0!</v>
      </c>
      <c r="Y215" s="128">
        <v>36.768149882903984</v>
      </c>
      <c r="Z215" s="74">
        <v>0</v>
      </c>
      <c r="AA215" s="128">
        <v>0</v>
      </c>
      <c r="AB215" s="128">
        <v>0</v>
      </c>
      <c r="AC215" s="128">
        <v>0</v>
      </c>
    </row>
    <row r="216" spans="1:29" ht="38.25" x14ac:dyDescent="0.25">
      <c r="A216" s="257"/>
      <c r="B216" s="261"/>
      <c r="C216" s="110" t="s">
        <v>217</v>
      </c>
      <c r="D216" s="128">
        <v>0</v>
      </c>
      <c r="E216" s="128">
        <v>0</v>
      </c>
      <c r="F216" s="128">
        <v>0</v>
      </c>
      <c r="G216" s="128">
        <v>0</v>
      </c>
      <c r="H216" s="74" t="e">
        <v>#DIV/0!</v>
      </c>
      <c r="I216" s="128">
        <v>0</v>
      </c>
      <c r="J216" s="128">
        <v>0</v>
      </c>
      <c r="K216" s="128">
        <v>0</v>
      </c>
      <c r="L216" s="128" t="e">
        <v>#DIV/0!</v>
      </c>
      <c r="M216" s="128" t="e">
        <v>#DIV/0!</v>
      </c>
      <c r="N216" s="128" t="e">
        <v>#DIV/0!</v>
      </c>
      <c r="O216" s="128">
        <v>0</v>
      </c>
      <c r="P216" s="74">
        <v>0</v>
      </c>
      <c r="Q216" s="128">
        <v>0</v>
      </c>
      <c r="R216" s="128">
        <v>0</v>
      </c>
      <c r="S216" s="128" t="e">
        <v>#DIV/0!</v>
      </c>
      <c r="T216" s="128">
        <v>0</v>
      </c>
      <c r="U216" s="128">
        <v>0</v>
      </c>
      <c r="V216" s="128">
        <v>0</v>
      </c>
      <c r="W216" s="128">
        <v>0</v>
      </c>
      <c r="X216" s="74" t="e">
        <v>#DIV/0!</v>
      </c>
      <c r="Y216" s="128">
        <v>55.737704918032783</v>
      </c>
      <c r="Z216" s="74">
        <v>0</v>
      </c>
      <c r="AA216" s="128">
        <v>0</v>
      </c>
      <c r="AB216" s="128">
        <v>0</v>
      </c>
      <c r="AC216" s="128">
        <v>0</v>
      </c>
    </row>
    <row r="217" spans="1:29" ht="25.5" x14ac:dyDescent="0.25">
      <c r="A217" s="257"/>
      <c r="B217" s="261"/>
      <c r="C217" s="110" t="s">
        <v>218</v>
      </c>
      <c r="D217" s="128">
        <v>0</v>
      </c>
      <c r="E217" s="128">
        <v>0</v>
      </c>
      <c r="F217" s="128">
        <v>0</v>
      </c>
      <c r="G217" s="128">
        <v>0</v>
      </c>
      <c r="H217" s="74" t="e">
        <v>#DIV/0!</v>
      </c>
      <c r="I217" s="128">
        <v>0</v>
      </c>
      <c r="J217" s="128">
        <v>0</v>
      </c>
      <c r="K217" s="128">
        <v>0</v>
      </c>
      <c r="L217" s="128" t="e">
        <v>#DIV/0!</v>
      </c>
      <c r="M217" s="128" t="e">
        <v>#DIV/0!</v>
      </c>
      <c r="N217" s="128" t="e">
        <v>#DIV/0!</v>
      </c>
      <c r="O217" s="128">
        <v>0</v>
      </c>
      <c r="P217" s="74">
        <v>0</v>
      </c>
      <c r="Q217" s="128">
        <v>0</v>
      </c>
      <c r="R217" s="128">
        <v>0</v>
      </c>
      <c r="S217" s="128" t="e">
        <v>#DIV/0!</v>
      </c>
      <c r="T217" s="128">
        <v>0</v>
      </c>
      <c r="U217" s="128">
        <v>0</v>
      </c>
      <c r="V217" s="128">
        <v>0</v>
      </c>
      <c r="W217" s="128">
        <v>0</v>
      </c>
      <c r="X217" s="74" t="e">
        <v>#DIV/0!</v>
      </c>
      <c r="Y217" s="128">
        <v>0</v>
      </c>
      <c r="Z217" s="74">
        <v>17.694641051567238</v>
      </c>
      <c r="AA217" s="128">
        <v>0</v>
      </c>
      <c r="AB217" s="128">
        <v>0</v>
      </c>
      <c r="AC217" s="128">
        <v>0</v>
      </c>
    </row>
    <row r="218" spans="1:29" ht="25.5" x14ac:dyDescent="0.25">
      <c r="A218" s="257"/>
      <c r="B218" s="261"/>
      <c r="C218" s="110" t="s">
        <v>368</v>
      </c>
      <c r="D218" s="128">
        <v>0</v>
      </c>
      <c r="E218" s="128">
        <v>0</v>
      </c>
      <c r="F218" s="128">
        <v>0</v>
      </c>
      <c r="G218" s="128">
        <v>0</v>
      </c>
      <c r="H218" s="74" t="e">
        <v>#DIV/0!</v>
      </c>
      <c r="I218" s="128">
        <v>0</v>
      </c>
      <c r="J218" s="128">
        <v>0</v>
      </c>
      <c r="K218" s="128">
        <v>0</v>
      </c>
      <c r="L218" s="128" t="e">
        <v>#DIV/0!</v>
      </c>
      <c r="M218" s="128" t="e">
        <v>#DIV/0!</v>
      </c>
      <c r="N218" s="128" t="e">
        <v>#DIV/0!</v>
      </c>
      <c r="O218" s="128">
        <v>0</v>
      </c>
      <c r="P218" s="74">
        <v>0</v>
      </c>
      <c r="Q218" s="128">
        <v>0</v>
      </c>
      <c r="R218" s="128">
        <v>0</v>
      </c>
      <c r="S218" s="128" t="e">
        <v>#DIV/0!</v>
      </c>
      <c r="T218" s="128">
        <v>0</v>
      </c>
      <c r="U218" s="128">
        <v>0</v>
      </c>
      <c r="V218" s="128">
        <v>0</v>
      </c>
      <c r="W218" s="128">
        <v>0</v>
      </c>
      <c r="X218" s="74" t="e">
        <v>#DIV/0!</v>
      </c>
      <c r="Y218" s="128">
        <v>0</v>
      </c>
      <c r="Z218" s="74">
        <v>74.216380182002013</v>
      </c>
      <c r="AA218" s="128">
        <v>0</v>
      </c>
      <c r="AB218" s="128">
        <v>0</v>
      </c>
      <c r="AC218" s="128">
        <v>0</v>
      </c>
    </row>
    <row r="219" spans="1:29" ht="25.5" x14ac:dyDescent="0.25">
      <c r="A219" s="263"/>
      <c r="B219" s="261"/>
      <c r="C219" s="110" t="s">
        <v>369</v>
      </c>
      <c r="D219" s="128">
        <v>0</v>
      </c>
      <c r="E219" s="128">
        <v>0</v>
      </c>
      <c r="F219" s="128">
        <v>0</v>
      </c>
      <c r="G219" s="128">
        <v>0</v>
      </c>
      <c r="H219" s="74" t="e">
        <v>#DIV/0!</v>
      </c>
      <c r="I219" s="128">
        <v>0</v>
      </c>
      <c r="J219" s="128">
        <v>0</v>
      </c>
      <c r="K219" s="128">
        <v>0</v>
      </c>
      <c r="L219" s="128" t="e">
        <v>#DIV/0!</v>
      </c>
      <c r="M219" s="128" t="e">
        <v>#DIV/0!</v>
      </c>
      <c r="N219" s="128" t="e">
        <v>#DIV/0!</v>
      </c>
      <c r="O219" s="128">
        <v>0</v>
      </c>
      <c r="P219" s="74">
        <v>0</v>
      </c>
      <c r="Q219" s="128">
        <v>0</v>
      </c>
      <c r="R219" s="128">
        <v>0</v>
      </c>
      <c r="S219" s="128" t="e">
        <v>#DIV/0!</v>
      </c>
      <c r="T219" s="128">
        <v>0</v>
      </c>
      <c r="U219" s="128">
        <v>0</v>
      </c>
      <c r="V219" s="128">
        <v>0</v>
      </c>
      <c r="W219" s="128">
        <v>0</v>
      </c>
      <c r="X219" s="74" t="e">
        <v>#DIV/0!</v>
      </c>
      <c r="Y219" s="128">
        <v>0</v>
      </c>
      <c r="Z219" s="74">
        <v>0</v>
      </c>
      <c r="AA219" s="128">
        <v>0</v>
      </c>
      <c r="AB219" s="128">
        <v>100</v>
      </c>
      <c r="AC219" s="128">
        <v>0</v>
      </c>
    </row>
    <row r="220" spans="1:29" x14ac:dyDescent="0.25">
      <c r="A220" s="263"/>
      <c r="B220" s="266"/>
      <c r="C220" s="110" t="s">
        <v>370</v>
      </c>
      <c r="D220" s="128">
        <v>0</v>
      </c>
      <c r="E220" s="128">
        <v>0</v>
      </c>
      <c r="F220" s="128">
        <v>0</v>
      </c>
      <c r="G220" s="128">
        <v>0</v>
      </c>
      <c r="H220" s="74" t="e">
        <v>#DIV/0!</v>
      </c>
      <c r="I220" s="128">
        <v>0</v>
      </c>
      <c r="J220" s="128">
        <v>0</v>
      </c>
      <c r="K220" s="128">
        <v>0</v>
      </c>
      <c r="L220" s="128" t="e">
        <v>#DIV/0!</v>
      </c>
      <c r="M220" s="128" t="e">
        <v>#DIV/0!</v>
      </c>
      <c r="N220" s="128" t="e">
        <v>#DIV/0!</v>
      </c>
      <c r="O220" s="128">
        <v>0</v>
      </c>
      <c r="P220" s="74">
        <v>0</v>
      </c>
      <c r="Q220" s="128">
        <v>0</v>
      </c>
      <c r="R220" s="128">
        <v>0</v>
      </c>
      <c r="S220" s="128" t="e">
        <v>#DIV/0!</v>
      </c>
      <c r="T220" s="128">
        <v>0</v>
      </c>
      <c r="U220" s="128">
        <v>0</v>
      </c>
      <c r="V220" s="128">
        <v>0</v>
      </c>
      <c r="W220" s="128">
        <v>0</v>
      </c>
      <c r="X220" s="74" t="e">
        <v>#DIV/0!</v>
      </c>
      <c r="Y220" s="128">
        <v>0</v>
      </c>
      <c r="Z220" s="74">
        <v>0</v>
      </c>
      <c r="AA220" s="128">
        <v>0</v>
      </c>
      <c r="AB220" s="128">
        <v>0</v>
      </c>
      <c r="AC220" s="128">
        <v>98.692810457516345</v>
      </c>
    </row>
    <row r="221" spans="1:29" x14ac:dyDescent="0.25">
      <c r="A221" s="263"/>
      <c r="B221" s="266"/>
      <c r="C221" s="110" t="s">
        <v>222</v>
      </c>
      <c r="D221" s="128">
        <v>0</v>
      </c>
      <c r="E221" s="128">
        <v>0</v>
      </c>
      <c r="F221" s="128">
        <v>0</v>
      </c>
      <c r="G221" s="128">
        <v>0</v>
      </c>
      <c r="H221" s="74" t="e">
        <v>#DIV/0!</v>
      </c>
      <c r="I221" s="128">
        <v>0</v>
      </c>
      <c r="J221" s="128">
        <v>0</v>
      </c>
      <c r="K221" s="128">
        <v>0</v>
      </c>
      <c r="L221" s="128" t="e">
        <v>#DIV/0!</v>
      </c>
      <c r="M221" s="128" t="e">
        <v>#DIV/0!</v>
      </c>
      <c r="N221" s="128" t="e">
        <v>#DIV/0!</v>
      </c>
      <c r="O221" s="128">
        <v>0</v>
      </c>
      <c r="P221" s="74">
        <v>0</v>
      </c>
      <c r="Q221" s="128">
        <v>0</v>
      </c>
      <c r="R221" s="128">
        <v>0</v>
      </c>
      <c r="S221" s="128" t="e">
        <v>#DIV/0!</v>
      </c>
      <c r="T221" s="128">
        <v>0</v>
      </c>
      <c r="U221" s="128">
        <v>0</v>
      </c>
      <c r="V221" s="128">
        <v>0</v>
      </c>
      <c r="W221" s="128">
        <v>0</v>
      </c>
      <c r="X221" s="74" t="e">
        <v>#DIV/0!</v>
      </c>
      <c r="Y221" s="128">
        <v>0</v>
      </c>
      <c r="Z221" s="74">
        <v>0</v>
      </c>
      <c r="AA221" s="128">
        <v>88.055739880557411</v>
      </c>
      <c r="AB221" s="128">
        <v>0</v>
      </c>
      <c r="AC221" s="128">
        <v>0</v>
      </c>
    </row>
    <row r="222" spans="1:29" ht="38.25" x14ac:dyDescent="0.25">
      <c r="A222" s="263"/>
      <c r="B222" s="266"/>
      <c r="C222" s="110" t="s">
        <v>223</v>
      </c>
      <c r="D222" s="128">
        <v>0</v>
      </c>
      <c r="E222" s="128">
        <v>0</v>
      </c>
      <c r="F222" s="128">
        <v>0</v>
      </c>
      <c r="G222" s="128">
        <v>0</v>
      </c>
      <c r="H222" s="74" t="e">
        <v>#DIV/0!</v>
      </c>
      <c r="I222" s="128">
        <v>0</v>
      </c>
      <c r="J222" s="128">
        <v>0</v>
      </c>
      <c r="K222" s="128">
        <v>0</v>
      </c>
      <c r="L222" s="128" t="e">
        <v>#DIV/0!</v>
      </c>
      <c r="M222" s="128" t="e">
        <v>#DIV/0!</v>
      </c>
      <c r="N222" s="128" t="e">
        <v>#DIV/0!</v>
      </c>
      <c r="O222" s="128">
        <v>0</v>
      </c>
      <c r="P222" s="74">
        <v>0</v>
      </c>
      <c r="Q222" s="128">
        <v>0</v>
      </c>
      <c r="R222" s="128">
        <v>0</v>
      </c>
      <c r="S222" s="128" t="e">
        <v>#DIV/0!</v>
      </c>
      <c r="T222" s="128">
        <v>0</v>
      </c>
      <c r="U222" s="128">
        <v>0</v>
      </c>
      <c r="V222" s="128">
        <v>0</v>
      </c>
      <c r="W222" s="128">
        <v>0</v>
      </c>
      <c r="X222" s="74" t="e">
        <v>#DIV/0!</v>
      </c>
      <c r="Y222" s="128">
        <v>0</v>
      </c>
      <c r="Z222" s="74">
        <v>0</v>
      </c>
      <c r="AA222" s="128">
        <v>0</v>
      </c>
      <c r="AB222" s="128">
        <v>0</v>
      </c>
      <c r="AC222" s="128">
        <v>0</v>
      </c>
    </row>
    <row r="223" spans="1:29" ht="25.5" x14ac:dyDescent="0.25">
      <c r="A223" s="263"/>
      <c r="B223" s="266"/>
      <c r="C223" s="110" t="s">
        <v>371</v>
      </c>
      <c r="D223" s="128">
        <v>49.063670411985015</v>
      </c>
      <c r="E223" s="128">
        <v>0</v>
      </c>
      <c r="F223" s="128">
        <v>0</v>
      </c>
      <c r="G223" s="128">
        <v>0</v>
      </c>
      <c r="H223" s="74" t="e">
        <v>#DIV/0!</v>
      </c>
      <c r="I223" s="128">
        <v>0</v>
      </c>
      <c r="J223" s="128">
        <v>0</v>
      </c>
      <c r="K223" s="128">
        <v>0</v>
      </c>
      <c r="L223" s="128" t="e">
        <v>#DIV/0!</v>
      </c>
      <c r="M223" s="128" t="e">
        <v>#DIV/0!</v>
      </c>
      <c r="N223" s="128" t="e">
        <v>#DIV/0!</v>
      </c>
      <c r="O223" s="128">
        <v>0</v>
      </c>
      <c r="P223" s="74">
        <v>0</v>
      </c>
      <c r="Q223" s="128">
        <v>0</v>
      </c>
      <c r="R223" s="128">
        <v>0</v>
      </c>
      <c r="S223" s="128" t="e">
        <v>#DIV/0!</v>
      </c>
      <c r="T223" s="128">
        <v>0</v>
      </c>
      <c r="U223" s="128">
        <v>0</v>
      </c>
      <c r="V223" s="128">
        <v>0</v>
      </c>
      <c r="W223" s="128">
        <v>0</v>
      </c>
      <c r="X223" s="74" t="e">
        <v>#DIV/0!</v>
      </c>
      <c r="Y223" s="128">
        <v>0</v>
      </c>
      <c r="Z223" s="74">
        <v>0</v>
      </c>
      <c r="AA223" s="128">
        <v>0</v>
      </c>
      <c r="AB223" s="128">
        <v>0</v>
      </c>
      <c r="AC223" s="128">
        <v>0</v>
      </c>
    </row>
    <row r="224" spans="1:29" ht="25.5" x14ac:dyDescent="0.25">
      <c r="A224" s="263"/>
      <c r="B224" s="266"/>
      <c r="C224" s="110" t="s">
        <v>372</v>
      </c>
      <c r="D224" s="128">
        <v>0</v>
      </c>
      <c r="E224" s="128">
        <v>96.226415094339629</v>
      </c>
      <c r="F224" s="128">
        <v>0</v>
      </c>
      <c r="G224" s="128">
        <v>0</v>
      </c>
      <c r="H224" s="74" t="e">
        <v>#DIV/0!</v>
      </c>
      <c r="I224" s="128">
        <v>0</v>
      </c>
      <c r="J224" s="128">
        <v>0</v>
      </c>
      <c r="K224" s="128">
        <v>0</v>
      </c>
      <c r="L224" s="128" t="e">
        <v>#DIV/0!</v>
      </c>
      <c r="M224" s="128" t="e">
        <v>#DIV/0!</v>
      </c>
      <c r="N224" s="128" t="e">
        <v>#DIV/0!</v>
      </c>
      <c r="O224" s="128">
        <v>0</v>
      </c>
      <c r="P224" s="74">
        <v>0</v>
      </c>
      <c r="Q224" s="128">
        <v>0</v>
      </c>
      <c r="R224" s="128">
        <v>0</v>
      </c>
      <c r="S224" s="128" t="e">
        <v>#DIV/0!</v>
      </c>
      <c r="T224" s="128">
        <v>0</v>
      </c>
      <c r="U224" s="128">
        <v>0</v>
      </c>
      <c r="V224" s="128">
        <v>0</v>
      </c>
      <c r="W224" s="128">
        <v>0</v>
      </c>
      <c r="X224" s="74" t="e">
        <v>#DIV/0!</v>
      </c>
      <c r="Y224" s="128">
        <v>0</v>
      </c>
      <c r="Z224" s="74">
        <v>0</v>
      </c>
      <c r="AA224" s="128">
        <v>0</v>
      </c>
      <c r="AB224" s="128">
        <v>0</v>
      </c>
      <c r="AC224" s="128">
        <v>0</v>
      </c>
    </row>
    <row r="225" spans="1:29" x14ac:dyDescent="0.25">
      <c r="A225" s="263"/>
      <c r="B225" s="266"/>
      <c r="C225" s="110" t="s">
        <v>373</v>
      </c>
      <c r="D225" s="128">
        <v>0</v>
      </c>
      <c r="E225" s="128">
        <v>0</v>
      </c>
      <c r="F225" s="128">
        <v>77.227722772277232</v>
      </c>
      <c r="G225" s="128">
        <v>0</v>
      </c>
      <c r="H225" s="74" t="e">
        <v>#DIV/0!</v>
      </c>
      <c r="I225" s="128">
        <v>0</v>
      </c>
      <c r="J225" s="128">
        <v>0</v>
      </c>
      <c r="K225" s="128">
        <v>0</v>
      </c>
      <c r="L225" s="128" t="e">
        <v>#DIV/0!</v>
      </c>
      <c r="M225" s="128" t="e">
        <v>#DIV/0!</v>
      </c>
      <c r="N225" s="128" t="e">
        <v>#DIV/0!</v>
      </c>
      <c r="O225" s="128">
        <v>0</v>
      </c>
      <c r="P225" s="74">
        <v>0</v>
      </c>
      <c r="Q225" s="128">
        <v>0</v>
      </c>
      <c r="R225" s="128">
        <v>0</v>
      </c>
      <c r="S225" s="128" t="e">
        <v>#DIV/0!</v>
      </c>
      <c r="T225" s="128">
        <v>0</v>
      </c>
      <c r="U225" s="128">
        <v>0</v>
      </c>
      <c r="V225" s="128">
        <v>0</v>
      </c>
      <c r="W225" s="128">
        <v>0</v>
      </c>
      <c r="X225" s="74" t="e">
        <v>#DIV/0!</v>
      </c>
      <c r="Y225" s="128">
        <v>0</v>
      </c>
      <c r="Z225" s="74">
        <v>0</v>
      </c>
      <c r="AA225" s="128">
        <v>0</v>
      </c>
      <c r="AB225" s="128">
        <v>0</v>
      </c>
      <c r="AC225" s="128">
        <v>0</v>
      </c>
    </row>
    <row r="226" spans="1:29" x14ac:dyDescent="0.25">
      <c r="A226" s="263"/>
      <c r="B226" s="266"/>
      <c r="C226" s="110" t="s">
        <v>374</v>
      </c>
      <c r="D226" s="128">
        <v>0</v>
      </c>
      <c r="E226" s="128">
        <v>0</v>
      </c>
      <c r="F226" s="128">
        <v>0</v>
      </c>
      <c r="G226" s="128">
        <v>66.826923076923066</v>
      </c>
      <c r="H226" s="74" t="e">
        <v>#DIV/0!</v>
      </c>
      <c r="I226" s="128">
        <v>0</v>
      </c>
      <c r="J226" s="128">
        <v>0</v>
      </c>
      <c r="K226" s="128">
        <v>0</v>
      </c>
      <c r="L226" s="128" t="e">
        <v>#DIV/0!</v>
      </c>
      <c r="M226" s="128" t="e">
        <v>#DIV/0!</v>
      </c>
      <c r="N226" s="128" t="e">
        <v>#DIV/0!</v>
      </c>
      <c r="O226" s="128">
        <v>0</v>
      </c>
      <c r="P226" s="74">
        <v>0</v>
      </c>
      <c r="Q226" s="128">
        <v>0</v>
      </c>
      <c r="R226" s="128">
        <v>0</v>
      </c>
      <c r="S226" s="128" t="e">
        <v>#DIV/0!</v>
      </c>
      <c r="T226" s="128">
        <v>0</v>
      </c>
      <c r="U226" s="128">
        <v>0</v>
      </c>
      <c r="V226" s="128">
        <v>0</v>
      </c>
      <c r="W226" s="128">
        <v>0</v>
      </c>
      <c r="X226" s="74" t="e">
        <v>#DIV/0!</v>
      </c>
      <c r="Y226" s="128">
        <v>0</v>
      </c>
      <c r="Z226" s="74">
        <v>0</v>
      </c>
      <c r="AA226" s="128">
        <v>0</v>
      </c>
      <c r="AB226" s="128">
        <v>0</v>
      </c>
      <c r="AC226" s="128">
        <v>0</v>
      </c>
    </row>
    <row r="227" spans="1:29" ht="25.5" x14ac:dyDescent="0.25">
      <c r="A227" s="263"/>
      <c r="B227" s="266"/>
      <c r="C227" s="110" t="s">
        <v>375</v>
      </c>
      <c r="D227" s="128">
        <v>0</v>
      </c>
      <c r="E227" s="128">
        <v>0</v>
      </c>
      <c r="F227" s="128">
        <v>0</v>
      </c>
      <c r="G227" s="128">
        <v>10.096153846153847</v>
      </c>
      <c r="H227" s="74" t="e">
        <v>#DIV/0!</v>
      </c>
      <c r="I227" s="128">
        <v>0</v>
      </c>
      <c r="J227" s="128">
        <v>0</v>
      </c>
      <c r="K227" s="128">
        <v>0</v>
      </c>
      <c r="L227" s="128" t="e">
        <v>#DIV/0!</v>
      </c>
      <c r="M227" s="128" t="e">
        <v>#DIV/0!</v>
      </c>
      <c r="N227" s="128" t="e">
        <v>#DIV/0!</v>
      </c>
      <c r="O227" s="128">
        <v>0</v>
      </c>
      <c r="P227" s="74">
        <v>0</v>
      </c>
      <c r="Q227" s="128">
        <v>0</v>
      </c>
      <c r="R227" s="128">
        <v>0</v>
      </c>
      <c r="S227" s="128" t="e">
        <v>#DIV/0!</v>
      </c>
      <c r="T227" s="128">
        <v>0</v>
      </c>
      <c r="U227" s="128">
        <v>0</v>
      </c>
      <c r="V227" s="128">
        <v>0</v>
      </c>
      <c r="W227" s="128">
        <v>0</v>
      </c>
      <c r="X227" s="74" t="e">
        <v>#DIV/0!</v>
      </c>
      <c r="Y227" s="128">
        <v>0</v>
      </c>
      <c r="Z227" s="74">
        <v>0</v>
      </c>
      <c r="AA227" s="128">
        <v>0</v>
      </c>
      <c r="AB227" s="128">
        <v>0</v>
      </c>
      <c r="AC227" s="128">
        <v>0</v>
      </c>
    </row>
    <row r="228" spans="1:29" ht="25.5" x14ac:dyDescent="0.25">
      <c r="A228" s="263"/>
      <c r="B228" s="266"/>
      <c r="C228" s="110" t="s">
        <v>376</v>
      </c>
      <c r="D228" s="128">
        <v>0</v>
      </c>
      <c r="E228" s="128">
        <v>0</v>
      </c>
      <c r="F228" s="128">
        <v>0</v>
      </c>
      <c r="G228" s="128">
        <v>0</v>
      </c>
      <c r="H228" s="74" t="e">
        <v>#DIV/0!</v>
      </c>
      <c r="I228" s="128">
        <v>89.071038251366119</v>
      </c>
      <c r="J228" s="128">
        <v>0</v>
      </c>
      <c r="K228" s="128">
        <v>0</v>
      </c>
      <c r="L228" s="128" t="e">
        <v>#DIV/0!</v>
      </c>
      <c r="M228" s="128" t="e">
        <v>#DIV/0!</v>
      </c>
      <c r="N228" s="128" t="e">
        <v>#DIV/0!</v>
      </c>
      <c r="O228" s="128">
        <v>0</v>
      </c>
      <c r="P228" s="74">
        <v>0</v>
      </c>
      <c r="Q228" s="128">
        <v>0</v>
      </c>
      <c r="R228" s="128">
        <v>0</v>
      </c>
      <c r="S228" s="128" t="e">
        <v>#DIV/0!</v>
      </c>
      <c r="T228" s="128">
        <v>0</v>
      </c>
      <c r="U228" s="128">
        <v>0</v>
      </c>
      <c r="V228" s="128">
        <v>0</v>
      </c>
      <c r="W228" s="128">
        <v>0</v>
      </c>
      <c r="X228" s="74" t="e">
        <v>#DIV/0!</v>
      </c>
      <c r="Y228" s="128">
        <v>0</v>
      </c>
      <c r="Z228" s="74">
        <v>0</v>
      </c>
      <c r="AA228" s="128">
        <v>0</v>
      </c>
      <c r="AB228" s="128">
        <v>0</v>
      </c>
      <c r="AC228" s="128">
        <v>0</v>
      </c>
    </row>
    <row r="229" spans="1:29" x14ac:dyDescent="0.25">
      <c r="A229" s="263"/>
      <c r="B229" s="266"/>
      <c r="C229" s="110" t="s">
        <v>377</v>
      </c>
      <c r="D229" s="128">
        <v>0</v>
      </c>
      <c r="E229" s="128">
        <v>0</v>
      </c>
      <c r="F229" s="128">
        <v>0</v>
      </c>
      <c r="G229" s="128">
        <v>0</v>
      </c>
      <c r="H229" s="74" t="e">
        <v>#DIV/0!</v>
      </c>
      <c r="I229" s="128">
        <v>0</v>
      </c>
      <c r="J229" s="128">
        <v>76.356589147286826</v>
      </c>
      <c r="K229" s="128">
        <v>0</v>
      </c>
      <c r="L229" s="128" t="e">
        <v>#DIV/0!</v>
      </c>
      <c r="M229" s="128" t="e">
        <v>#DIV/0!</v>
      </c>
      <c r="N229" s="128" t="e">
        <v>#DIV/0!</v>
      </c>
      <c r="O229" s="128">
        <v>0</v>
      </c>
      <c r="P229" s="74">
        <v>0</v>
      </c>
      <c r="Q229" s="128">
        <v>0</v>
      </c>
      <c r="R229" s="128">
        <v>0</v>
      </c>
      <c r="S229" s="128" t="e">
        <v>#DIV/0!</v>
      </c>
      <c r="T229" s="128">
        <v>0</v>
      </c>
      <c r="U229" s="128">
        <v>0</v>
      </c>
      <c r="V229" s="128">
        <v>0</v>
      </c>
      <c r="W229" s="128">
        <v>0</v>
      </c>
      <c r="X229" s="74" t="e">
        <v>#DIV/0!</v>
      </c>
      <c r="Y229" s="128">
        <v>0</v>
      </c>
      <c r="Z229" s="74">
        <v>0</v>
      </c>
      <c r="AA229" s="128">
        <v>0</v>
      </c>
      <c r="AB229" s="128">
        <v>0</v>
      </c>
      <c r="AC229" s="128">
        <v>0</v>
      </c>
    </row>
    <row r="230" spans="1:29" ht="25.5" x14ac:dyDescent="0.25">
      <c r="A230" s="263"/>
      <c r="B230" s="266"/>
      <c r="C230" s="110" t="s">
        <v>378</v>
      </c>
      <c r="D230" s="128">
        <v>0</v>
      </c>
      <c r="E230" s="128">
        <v>0</v>
      </c>
      <c r="F230" s="128">
        <v>0</v>
      </c>
      <c r="G230" s="128">
        <v>0</v>
      </c>
      <c r="H230" s="74" t="e">
        <v>#DIV/0!</v>
      </c>
      <c r="I230" s="128">
        <v>0</v>
      </c>
      <c r="J230" s="128">
        <v>18.604651162790699</v>
      </c>
      <c r="K230" s="128">
        <v>0</v>
      </c>
      <c r="L230" s="128" t="e">
        <v>#DIV/0!</v>
      </c>
      <c r="M230" s="128" t="e">
        <v>#DIV/0!</v>
      </c>
      <c r="N230" s="128" t="e">
        <v>#DIV/0!</v>
      </c>
      <c r="O230" s="128">
        <v>0</v>
      </c>
      <c r="P230" s="74">
        <v>0</v>
      </c>
      <c r="Q230" s="128">
        <v>0</v>
      </c>
      <c r="R230" s="128">
        <v>0</v>
      </c>
      <c r="S230" s="128" t="e">
        <v>#DIV/0!</v>
      </c>
      <c r="T230" s="128">
        <v>0</v>
      </c>
      <c r="U230" s="128">
        <v>0</v>
      </c>
      <c r="V230" s="128">
        <v>0</v>
      </c>
      <c r="W230" s="128">
        <v>0</v>
      </c>
      <c r="X230" s="74" t="e">
        <v>#DIV/0!</v>
      </c>
      <c r="Y230" s="128">
        <v>0</v>
      </c>
      <c r="Z230" s="74">
        <v>0</v>
      </c>
      <c r="AA230" s="128">
        <v>0</v>
      </c>
      <c r="AB230" s="128">
        <v>0</v>
      </c>
      <c r="AC230" s="128">
        <v>0</v>
      </c>
    </row>
    <row r="231" spans="1:29" x14ac:dyDescent="0.25">
      <c r="A231" s="263"/>
      <c r="B231" s="266"/>
      <c r="C231" s="110" t="s">
        <v>379</v>
      </c>
      <c r="D231" s="128">
        <v>0</v>
      </c>
      <c r="E231" s="128">
        <v>0</v>
      </c>
      <c r="F231" s="128">
        <v>0</v>
      </c>
      <c r="G231" s="128">
        <v>0</v>
      </c>
      <c r="H231" s="74" t="e">
        <v>#DIV/0!</v>
      </c>
      <c r="I231" s="128">
        <v>0</v>
      </c>
      <c r="J231" s="128">
        <v>0</v>
      </c>
      <c r="K231" s="128">
        <v>55.000000000000007</v>
      </c>
      <c r="L231" s="128" t="e">
        <v>#DIV/0!</v>
      </c>
      <c r="M231" s="128" t="e">
        <v>#DIV/0!</v>
      </c>
      <c r="N231" s="128" t="e">
        <v>#DIV/0!</v>
      </c>
      <c r="O231" s="128">
        <v>0</v>
      </c>
      <c r="P231" s="74">
        <v>0</v>
      </c>
      <c r="Q231" s="128">
        <v>0</v>
      </c>
      <c r="R231" s="128">
        <v>0</v>
      </c>
      <c r="S231" s="128" t="e">
        <v>#DIV/0!</v>
      </c>
      <c r="T231" s="128">
        <v>0</v>
      </c>
      <c r="U231" s="128">
        <v>0</v>
      </c>
      <c r="V231" s="128">
        <v>0</v>
      </c>
      <c r="W231" s="128">
        <v>0</v>
      </c>
      <c r="X231" s="74" t="e">
        <v>#DIV/0!</v>
      </c>
      <c r="Y231" s="128">
        <v>0</v>
      </c>
      <c r="Z231" s="74">
        <v>0</v>
      </c>
      <c r="AA231" s="128">
        <v>0</v>
      </c>
      <c r="AB231" s="128">
        <v>0</v>
      </c>
      <c r="AC231" s="128">
        <v>0</v>
      </c>
    </row>
    <row r="232" spans="1:29" x14ac:dyDescent="0.25">
      <c r="A232" s="263"/>
      <c r="B232" s="266"/>
      <c r="C232" s="110" t="s">
        <v>380</v>
      </c>
      <c r="D232" s="128">
        <v>0</v>
      </c>
      <c r="E232" s="128">
        <v>0</v>
      </c>
      <c r="F232" s="128">
        <v>0</v>
      </c>
      <c r="G232" s="128">
        <v>0</v>
      </c>
      <c r="H232" s="74" t="e">
        <v>#DIV/0!</v>
      </c>
      <c r="I232" s="128">
        <v>0</v>
      </c>
      <c r="J232" s="128">
        <v>0</v>
      </c>
      <c r="K232" s="128">
        <v>30.909090909090907</v>
      </c>
      <c r="L232" s="128" t="e">
        <v>#DIV/0!</v>
      </c>
      <c r="M232" s="128" t="e">
        <v>#DIV/0!</v>
      </c>
      <c r="N232" s="128" t="e">
        <v>#DIV/0!</v>
      </c>
      <c r="O232" s="128">
        <v>0</v>
      </c>
      <c r="P232" s="74">
        <v>0</v>
      </c>
      <c r="Q232" s="128">
        <v>0</v>
      </c>
      <c r="R232" s="128">
        <v>0</v>
      </c>
      <c r="S232" s="128" t="e">
        <v>#DIV/0!</v>
      </c>
      <c r="T232" s="128">
        <v>0</v>
      </c>
      <c r="U232" s="128">
        <v>0</v>
      </c>
      <c r="V232" s="128">
        <v>0</v>
      </c>
      <c r="W232" s="128">
        <v>0</v>
      </c>
      <c r="X232" s="74" t="e">
        <v>#DIV/0!</v>
      </c>
      <c r="Y232" s="128">
        <v>0</v>
      </c>
      <c r="Z232" s="74">
        <v>0</v>
      </c>
      <c r="AA232" s="128">
        <v>0</v>
      </c>
      <c r="AB232" s="128">
        <v>0</v>
      </c>
      <c r="AC232" s="128">
        <v>0</v>
      </c>
    </row>
    <row r="233" spans="1:29" x14ac:dyDescent="0.25">
      <c r="A233" s="263"/>
      <c r="B233" s="266"/>
      <c r="C233" s="110" t="s">
        <v>381</v>
      </c>
      <c r="D233" s="128">
        <v>0</v>
      </c>
      <c r="E233" s="128">
        <v>0</v>
      </c>
      <c r="F233" s="128">
        <v>0</v>
      </c>
      <c r="G233" s="128">
        <v>0</v>
      </c>
      <c r="H233" s="74" t="e">
        <v>#DIV/0!</v>
      </c>
      <c r="I233" s="128">
        <v>0</v>
      </c>
      <c r="J233" s="128">
        <v>0</v>
      </c>
      <c r="K233" s="128">
        <v>0</v>
      </c>
      <c r="L233" s="128" t="e">
        <v>#DIV/0!</v>
      </c>
      <c r="M233" s="128" t="e">
        <v>#DIV/0!</v>
      </c>
      <c r="N233" s="128" t="e">
        <v>#DIV/0!</v>
      </c>
      <c r="O233" s="128">
        <v>58.986175115207374</v>
      </c>
      <c r="P233" s="74">
        <v>0</v>
      </c>
      <c r="Q233" s="128">
        <v>0</v>
      </c>
      <c r="R233" s="128">
        <v>0</v>
      </c>
      <c r="S233" s="128" t="e">
        <v>#DIV/0!</v>
      </c>
      <c r="T233" s="128">
        <v>0</v>
      </c>
      <c r="U233" s="128">
        <v>0</v>
      </c>
      <c r="V233" s="128">
        <v>0</v>
      </c>
      <c r="W233" s="128">
        <v>0</v>
      </c>
      <c r="X233" s="74" t="e">
        <v>#DIV/0!</v>
      </c>
      <c r="Y233" s="128">
        <v>0</v>
      </c>
      <c r="Z233" s="74">
        <v>0</v>
      </c>
      <c r="AA233" s="128">
        <v>0</v>
      </c>
      <c r="AB233" s="128">
        <v>0</v>
      </c>
      <c r="AC233" s="128">
        <v>0</v>
      </c>
    </row>
    <row r="234" spans="1:29" x14ac:dyDescent="0.25">
      <c r="A234" s="263"/>
      <c r="B234" s="266"/>
      <c r="C234" s="110" t="s">
        <v>382</v>
      </c>
      <c r="D234" s="128">
        <v>0</v>
      </c>
      <c r="E234" s="128">
        <v>0</v>
      </c>
      <c r="F234" s="128">
        <v>0</v>
      </c>
      <c r="G234" s="128">
        <v>0</v>
      </c>
      <c r="H234" s="74" t="e">
        <v>#DIV/0!</v>
      </c>
      <c r="I234" s="128">
        <v>0</v>
      </c>
      <c r="J234" s="128">
        <v>0</v>
      </c>
      <c r="K234" s="128">
        <v>0</v>
      </c>
      <c r="L234" s="128" t="e">
        <v>#DIV/0!</v>
      </c>
      <c r="M234" s="128" t="e">
        <v>#DIV/0!</v>
      </c>
      <c r="N234" s="128" t="e">
        <v>#DIV/0!</v>
      </c>
      <c r="O234" s="128">
        <v>11.059907834101383</v>
      </c>
      <c r="P234" s="74">
        <v>0</v>
      </c>
      <c r="Q234" s="128">
        <v>0</v>
      </c>
      <c r="R234" s="128">
        <v>0</v>
      </c>
      <c r="S234" s="128" t="e">
        <v>#DIV/0!</v>
      </c>
      <c r="T234" s="128">
        <v>0</v>
      </c>
      <c r="U234" s="128">
        <v>0</v>
      </c>
      <c r="V234" s="128">
        <v>0</v>
      </c>
      <c r="W234" s="128">
        <v>0</v>
      </c>
      <c r="X234" s="74" t="e">
        <v>#DIV/0!</v>
      </c>
      <c r="Y234" s="128">
        <v>0</v>
      </c>
      <c r="Z234" s="74">
        <v>0</v>
      </c>
      <c r="AA234" s="128">
        <v>0</v>
      </c>
      <c r="AB234" s="128">
        <v>0</v>
      </c>
      <c r="AC234" s="128">
        <v>0</v>
      </c>
    </row>
    <row r="235" spans="1:29" x14ac:dyDescent="0.25">
      <c r="A235" s="263"/>
      <c r="B235" s="266"/>
      <c r="C235" s="110" t="s">
        <v>383</v>
      </c>
      <c r="D235" s="128">
        <v>0</v>
      </c>
      <c r="E235" s="128">
        <v>0</v>
      </c>
      <c r="F235" s="128">
        <v>0</v>
      </c>
      <c r="G235" s="128">
        <v>0</v>
      </c>
      <c r="H235" s="74" t="e">
        <v>#DIV/0!</v>
      </c>
      <c r="I235" s="128">
        <v>0</v>
      </c>
      <c r="J235" s="128">
        <v>0</v>
      </c>
      <c r="K235" s="128">
        <v>0</v>
      </c>
      <c r="L235" s="128" t="e">
        <v>#DIV/0!</v>
      </c>
      <c r="M235" s="128" t="e">
        <v>#DIV/0!</v>
      </c>
      <c r="N235" s="128" t="e">
        <v>#DIV/0!</v>
      </c>
      <c r="O235" s="128">
        <v>15.207373271889402</v>
      </c>
      <c r="P235" s="74">
        <v>0</v>
      </c>
      <c r="Q235" s="128">
        <v>0</v>
      </c>
      <c r="R235" s="128">
        <v>0</v>
      </c>
      <c r="S235" s="128" t="e">
        <v>#DIV/0!</v>
      </c>
      <c r="T235" s="128">
        <v>0</v>
      </c>
      <c r="U235" s="128">
        <v>0</v>
      </c>
      <c r="V235" s="128">
        <v>0</v>
      </c>
      <c r="W235" s="128">
        <v>0</v>
      </c>
      <c r="X235" s="74" t="e">
        <v>#DIV/0!</v>
      </c>
      <c r="Y235" s="128">
        <v>0</v>
      </c>
      <c r="Z235" s="74">
        <v>0</v>
      </c>
      <c r="AA235" s="128">
        <v>0</v>
      </c>
      <c r="AB235" s="128">
        <v>0</v>
      </c>
      <c r="AC235" s="128">
        <v>0</v>
      </c>
    </row>
    <row r="236" spans="1:29" x14ac:dyDescent="0.25">
      <c r="A236" s="263"/>
      <c r="B236" s="266"/>
      <c r="C236" s="110" t="s">
        <v>384</v>
      </c>
      <c r="D236" s="128">
        <v>0</v>
      </c>
      <c r="E236" s="128">
        <v>0</v>
      </c>
      <c r="F236" s="128">
        <v>0</v>
      </c>
      <c r="G236" s="128">
        <v>0</v>
      </c>
      <c r="H236" s="74" t="e">
        <v>#DIV/0!</v>
      </c>
      <c r="I236" s="128">
        <v>0</v>
      </c>
      <c r="J236" s="128">
        <v>0</v>
      </c>
      <c r="K236" s="128">
        <v>0</v>
      </c>
      <c r="L236" s="128" t="e">
        <v>#DIV/0!</v>
      </c>
      <c r="M236" s="128" t="e">
        <v>#DIV/0!</v>
      </c>
      <c r="N236" s="128" t="e">
        <v>#DIV/0!</v>
      </c>
      <c r="O236" s="128">
        <v>12.442396313364055</v>
      </c>
      <c r="P236" s="74">
        <v>0</v>
      </c>
      <c r="Q236" s="128">
        <v>0</v>
      </c>
      <c r="R236" s="128">
        <v>0</v>
      </c>
      <c r="S236" s="128" t="e">
        <v>#DIV/0!</v>
      </c>
      <c r="T236" s="128">
        <v>0</v>
      </c>
      <c r="U236" s="128">
        <v>0</v>
      </c>
      <c r="V236" s="128">
        <v>0</v>
      </c>
      <c r="W236" s="128">
        <v>0</v>
      </c>
      <c r="X236" s="74" t="e">
        <v>#DIV/0!</v>
      </c>
      <c r="Y236" s="128">
        <v>0</v>
      </c>
      <c r="Z236" s="74">
        <v>0</v>
      </c>
      <c r="AA236" s="128">
        <v>0</v>
      </c>
      <c r="AB236" s="128">
        <v>0</v>
      </c>
      <c r="AC236" s="128">
        <v>0</v>
      </c>
    </row>
    <row r="237" spans="1:29" ht="38.25" x14ac:dyDescent="0.25">
      <c r="A237" s="263"/>
      <c r="B237" s="266"/>
      <c r="C237" s="110" t="s">
        <v>385</v>
      </c>
      <c r="D237" s="128">
        <v>0</v>
      </c>
      <c r="E237" s="128">
        <v>0</v>
      </c>
      <c r="F237" s="128">
        <v>0</v>
      </c>
      <c r="G237" s="128">
        <v>0</v>
      </c>
      <c r="H237" s="74" t="e">
        <v>#DIV/0!</v>
      </c>
      <c r="I237" s="128">
        <v>0</v>
      </c>
      <c r="J237" s="128">
        <v>0</v>
      </c>
      <c r="K237" s="128">
        <v>0</v>
      </c>
      <c r="L237" s="128" t="e">
        <v>#DIV/0!</v>
      </c>
      <c r="M237" s="128" t="e">
        <v>#DIV/0!</v>
      </c>
      <c r="N237" s="128" t="e">
        <v>#DIV/0!</v>
      </c>
      <c r="O237" s="128">
        <v>0</v>
      </c>
      <c r="P237" s="74">
        <v>97.925311203319495</v>
      </c>
      <c r="Q237" s="128">
        <v>0</v>
      </c>
      <c r="R237" s="128">
        <v>0</v>
      </c>
      <c r="S237" s="128" t="e">
        <v>#DIV/0!</v>
      </c>
      <c r="T237" s="128">
        <v>0</v>
      </c>
      <c r="U237" s="128">
        <v>0</v>
      </c>
      <c r="V237" s="128">
        <v>0</v>
      </c>
      <c r="W237" s="128">
        <v>0</v>
      </c>
      <c r="X237" s="74" t="e">
        <v>#DIV/0!</v>
      </c>
      <c r="Y237" s="128">
        <v>0</v>
      </c>
      <c r="Z237" s="74">
        <v>0</v>
      </c>
      <c r="AA237" s="128">
        <v>0</v>
      </c>
      <c r="AB237" s="128">
        <v>0</v>
      </c>
      <c r="AC237" s="128">
        <v>0</v>
      </c>
    </row>
    <row r="238" spans="1:29" x14ac:dyDescent="0.25">
      <c r="A238" s="263"/>
      <c r="B238" s="266"/>
      <c r="C238" s="110" t="s">
        <v>386</v>
      </c>
      <c r="D238" s="128">
        <v>0</v>
      </c>
      <c r="E238" s="128">
        <v>0</v>
      </c>
      <c r="F238" s="128">
        <v>0</v>
      </c>
      <c r="G238" s="128">
        <v>0</v>
      </c>
      <c r="H238" s="74" t="e">
        <v>#DIV/0!</v>
      </c>
      <c r="I238" s="128">
        <v>0</v>
      </c>
      <c r="J238" s="128">
        <v>0</v>
      </c>
      <c r="K238" s="128">
        <v>0</v>
      </c>
      <c r="L238" s="128" t="e">
        <v>#DIV/0!</v>
      </c>
      <c r="M238" s="128" t="e">
        <v>#DIV/0!</v>
      </c>
      <c r="N238" s="128" t="e">
        <v>#DIV/0!</v>
      </c>
      <c r="O238" s="128">
        <v>0</v>
      </c>
      <c r="P238" s="74">
        <v>0</v>
      </c>
      <c r="Q238" s="128">
        <v>70.449678800856532</v>
      </c>
      <c r="R238" s="128">
        <v>0</v>
      </c>
      <c r="S238" s="128" t="e">
        <v>#DIV/0!</v>
      </c>
      <c r="T238" s="128">
        <v>0</v>
      </c>
      <c r="U238" s="128">
        <v>0</v>
      </c>
      <c r="V238" s="128">
        <v>0</v>
      </c>
      <c r="W238" s="128">
        <v>0</v>
      </c>
      <c r="X238" s="74" t="e">
        <v>#DIV/0!</v>
      </c>
      <c r="Y238" s="128">
        <v>0</v>
      </c>
      <c r="Z238" s="74">
        <v>0</v>
      </c>
      <c r="AA238" s="128">
        <v>0</v>
      </c>
      <c r="AB238" s="128">
        <v>0</v>
      </c>
      <c r="AC238" s="128">
        <v>0</v>
      </c>
    </row>
    <row r="239" spans="1:29" x14ac:dyDescent="0.25">
      <c r="A239" s="263"/>
      <c r="B239" s="266"/>
      <c r="C239" s="110" t="s">
        <v>387</v>
      </c>
      <c r="D239" s="128">
        <v>0</v>
      </c>
      <c r="E239" s="128">
        <v>0</v>
      </c>
      <c r="F239" s="128">
        <v>0</v>
      </c>
      <c r="G239" s="128">
        <v>0</v>
      </c>
      <c r="H239" s="74" t="e">
        <v>#DIV/0!</v>
      </c>
      <c r="I239" s="128">
        <v>0</v>
      </c>
      <c r="J239" s="128">
        <v>0</v>
      </c>
      <c r="K239" s="128">
        <v>0</v>
      </c>
      <c r="L239" s="128" t="e">
        <v>#DIV/0!</v>
      </c>
      <c r="M239" s="128" t="e">
        <v>#DIV/0!</v>
      </c>
      <c r="N239" s="128" t="e">
        <v>#DIV/0!</v>
      </c>
      <c r="O239" s="128">
        <v>0</v>
      </c>
      <c r="P239" s="74">
        <v>0</v>
      </c>
      <c r="Q239" s="128">
        <v>19.914346895074946</v>
      </c>
      <c r="R239" s="128">
        <v>0</v>
      </c>
      <c r="S239" s="128" t="e">
        <v>#DIV/0!</v>
      </c>
      <c r="T239" s="128">
        <v>0</v>
      </c>
      <c r="U239" s="128">
        <v>0</v>
      </c>
      <c r="V239" s="128">
        <v>0</v>
      </c>
      <c r="W239" s="128">
        <v>0</v>
      </c>
      <c r="X239" s="74" t="e">
        <v>#DIV/0!</v>
      </c>
      <c r="Y239" s="128">
        <v>0</v>
      </c>
      <c r="Z239" s="74">
        <v>0</v>
      </c>
      <c r="AA239" s="128">
        <v>0</v>
      </c>
      <c r="AB239" s="128">
        <v>0</v>
      </c>
      <c r="AC239" s="128">
        <v>0</v>
      </c>
    </row>
    <row r="240" spans="1:29" x14ac:dyDescent="0.25">
      <c r="A240" s="263"/>
      <c r="B240" s="266"/>
      <c r="C240" s="110" t="s">
        <v>388</v>
      </c>
      <c r="D240" s="128">
        <v>0</v>
      </c>
      <c r="E240" s="128">
        <v>0</v>
      </c>
      <c r="F240" s="128">
        <v>0</v>
      </c>
      <c r="G240" s="128">
        <v>0</v>
      </c>
      <c r="H240" s="74" t="e">
        <v>#DIV/0!</v>
      </c>
      <c r="I240" s="128">
        <v>0</v>
      </c>
      <c r="J240" s="128">
        <v>0</v>
      </c>
      <c r="K240" s="128">
        <v>0</v>
      </c>
      <c r="L240" s="128" t="e">
        <v>#DIV/0!</v>
      </c>
      <c r="M240" s="128" t="e">
        <v>#DIV/0!</v>
      </c>
      <c r="N240" s="128" t="e">
        <v>#DIV/0!</v>
      </c>
      <c r="O240" s="128">
        <v>0</v>
      </c>
      <c r="P240" s="74">
        <v>0</v>
      </c>
      <c r="Q240" s="128">
        <v>0</v>
      </c>
      <c r="R240" s="128">
        <v>0</v>
      </c>
      <c r="S240" s="128" t="e">
        <v>#DIV/0!</v>
      </c>
      <c r="T240" s="128">
        <v>80.645161290322577</v>
      </c>
      <c r="U240" s="128">
        <v>0</v>
      </c>
      <c r="V240" s="128">
        <v>0</v>
      </c>
      <c r="W240" s="128">
        <v>0</v>
      </c>
      <c r="X240" s="74" t="e">
        <v>#DIV/0!</v>
      </c>
      <c r="Y240" s="128">
        <v>0</v>
      </c>
      <c r="Z240" s="74">
        <v>0</v>
      </c>
      <c r="AA240" s="128">
        <v>0</v>
      </c>
      <c r="AB240" s="128">
        <v>0</v>
      </c>
      <c r="AC240" s="128">
        <v>0</v>
      </c>
    </row>
    <row r="241" spans="1:29" x14ac:dyDescent="0.25">
      <c r="A241" s="263"/>
      <c r="B241" s="266"/>
      <c r="C241" s="110" t="s">
        <v>389</v>
      </c>
      <c r="D241" s="128">
        <v>0</v>
      </c>
      <c r="E241" s="128">
        <v>0</v>
      </c>
      <c r="F241" s="128">
        <v>0</v>
      </c>
      <c r="G241" s="128">
        <v>0</v>
      </c>
      <c r="H241" s="74" t="e">
        <v>#DIV/0!</v>
      </c>
      <c r="I241" s="128">
        <v>0</v>
      </c>
      <c r="J241" s="128">
        <v>0</v>
      </c>
      <c r="K241" s="128">
        <v>0</v>
      </c>
      <c r="L241" s="128" t="e">
        <v>#DIV/0!</v>
      </c>
      <c r="M241" s="128" t="e">
        <v>#DIV/0!</v>
      </c>
      <c r="N241" s="128" t="e">
        <v>#DIV/0!</v>
      </c>
      <c r="O241" s="128">
        <v>0</v>
      </c>
      <c r="P241" s="74">
        <v>0</v>
      </c>
      <c r="Q241" s="128">
        <v>0</v>
      </c>
      <c r="R241" s="128">
        <v>0</v>
      </c>
      <c r="S241" s="128" t="e">
        <v>#DIV/0!</v>
      </c>
      <c r="T241" s="128">
        <v>0</v>
      </c>
      <c r="U241" s="128">
        <v>7.4324324324324325</v>
      </c>
      <c r="V241" s="128">
        <v>0</v>
      </c>
      <c r="W241" s="128">
        <v>0</v>
      </c>
      <c r="X241" s="74" t="e">
        <v>#DIV/0!</v>
      </c>
      <c r="Y241" s="128">
        <v>0</v>
      </c>
      <c r="Z241" s="74">
        <v>0</v>
      </c>
      <c r="AA241" s="128">
        <v>0</v>
      </c>
      <c r="AB241" s="128">
        <v>0</v>
      </c>
      <c r="AC241" s="128">
        <v>0</v>
      </c>
    </row>
    <row r="242" spans="1:29" x14ac:dyDescent="0.25">
      <c r="A242" s="263"/>
      <c r="B242" s="266"/>
      <c r="C242" s="110" t="s">
        <v>390</v>
      </c>
      <c r="D242" s="128">
        <v>0</v>
      </c>
      <c r="E242" s="128">
        <v>0</v>
      </c>
      <c r="F242" s="128">
        <v>0</v>
      </c>
      <c r="G242" s="128">
        <v>0</v>
      </c>
      <c r="H242" s="74" t="e">
        <v>#DIV/0!</v>
      </c>
      <c r="I242" s="128">
        <v>0</v>
      </c>
      <c r="J242" s="128">
        <v>0</v>
      </c>
      <c r="K242" s="128">
        <v>0</v>
      </c>
      <c r="L242" s="128" t="e">
        <v>#DIV/0!</v>
      </c>
      <c r="M242" s="128" t="e">
        <v>#DIV/0!</v>
      </c>
      <c r="N242" s="128" t="e">
        <v>#DIV/0!</v>
      </c>
      <c r="O242" s="128">
        <v>0</v>
      </c>
      <c r="P242" s="74">
        <v>0</v>
      </c>
      <c r="Q242" s="128">
        <v>0</v>
      </c>
      <c r="R242" s="128">
        <v>0</v>
      </c>
      <c r="S242" s="128" t="e">
        <v>#DIV/0!</v>
      </c>
      <c r="T242" s="128">
        <v>0</v>
      </c>
      <c r="U242" s="128">
        <v>7.0570570570570572</v>
      </c>
      <c r="V242" s="128">
        <v>0</v>
      </c>
      <c r="W242" s="128">
        <v>0</v>
      </c>
      <c r="X242" s="74" t="e">
        <v>#DIV/0!</v>
      </c>
      <c r="Y242" s="128">
        <v>0</v>
      </c>
      <c r="Z242" s="74">
        <v>0</v>
      </c>
      <c r="AA242" s="128">
        <v>0</v>
      </c>
      <c r="AB242" s="128">
        <v>0</v>
      </c>
      <c r="AC242" s="128">
        <v>0</v>
      </c>
    </row>
    <row r="243" spans="1:29" x14ac:dyDescent="0.25">
      <c r="A243" s="263"/>
      <c r="B243" s="266"/>
      <c r="C243" s="110" t="s">
        <v>391</v>
      </c>
      <c r="D243" s="128">
        <v>0</v>
      </c>
      <c r="E243" s="128">
        <v>0</v>
      </c>
      <c r="F243" s="128">
        <v>0</v>
      </c>
      <c r="G243" s="128">
        <v>0</v>
      </c>
      <c r="H243" s="74" t="e">
        <v>#DIV/0!</v>
      </c>
      <c r="I243" s="128">
        <v>0</v>
      </c>
      <c r="J243" s="128">
        <v>0</v>
      </c>
      <c r="K243" s="128">
        <v>0</v>
      </c>
      <c r="L243" s="128" t="e">
        <v>#DIV/0!</v>
      </c>
      <c r="M243" s="128" t="e">
        <v>#DIV/0!</v>
      </c>
      <c r="N243" s="128" t="e">
        <v>#DIV/0!</v>
      </c>
      <c r="O243" s="128">
        <v>0</v>
      </c>
      <c r="P243" s="74">
        <v>0</v>
      </c>
      <c r="Q243" s="128">
        <v>0</v>
      </c>
      <c r="R243" s="128">
        <v>0</v>
      </c>
      <c r="S243" s="128" t="e">
        <v>#DIV/0!</v>
      </c>
      <c r="T243" s="128">
        <v>0</v>
      </c>
      <c r="U243" s="128">
        <v>6.9819819819819813</v>
      </c>
      <c r="V243" s="128">
        <v>0</v>
      </c>
      <c r="W243" s="128">
        <v>0</v>
      </c>
      <c r="X243" s="74" t="e">
        <v>#DIV/0!</v>
      </c>
      <c r="Y243" s="128">
        <v>0</v>
      </c>
      <c r="Z243" s="74">
        <v>0</v>
      </c>
      <c r="AA243" s="128">
        <v>0</v>
      </c>
      <c r="AB243" s="128">
        <v>0</v>
      </c>
      <c r="AC243" s="128">
        <v>0</v>
      </c>
    </row>
    <row r="244" spans="1:29" x14ac:dyDescent="0.25">
      <c r="A244" s="263"/>
      <c r="B244" s="266"/>
      <c r="C244" s="110" t="s">
        <v>392</v>
      </c>
      <c r="D244" s="128">
        <v>0</v>
      </c>
      <c r="E244" s="128">
        <v>0</v>
      </c>
      <c r="F244" s="128">
        <v>0</v>
      </c>
      <c r="G244" s="128">
        <v>0</v>
      </c>
      <c r="H244" s="74" t="e">
        <v>#DIV/0!</v>
      </c>
      <c r="I244" s="128">
        <v>0</v>
      </c>
      <c r="J244" s="128">
        <v>0</v>
      </c>
      <c r="K244" s="128">
        <v>0</v>
      </c>
      <c r="L244" s="128" t="e">
        <v>#DIV/0!</v>
      </c>
      <c r="M244" s="128" t="e">
        <v>#DIV/0!</v>
      </c>
      <c r="N244" s="128" t="e">
        <v>#DIV/0!</v>
      </c>
      <c r="O244" s="128">
        <v>0</v>
      </c>
      <c r="P244" s="74">
        <v>0</v>
      </c>
      <c r="Q244" s="128">
        <v>0</v>
      </c>
      <c r="R244" s="128">
        <v>0</v>
      </c>
      <c r="S244" s="128" t="e">
        <v>#DIV/0!</v>
      </c>
      <c r="T244" s="128">
        <v>0</v>
      </c>
      <c r="U244" s="128">
        <v>54.504504504504503</v>
      </c>
      <c r="V244" s="128">
        <v>0</v>
      </c>
      <c r="W244" s="128">
        <v>0</v>
      </c>
      <c r="X244" s="74" t="e">
        <v>#DIV/0!</v>
      </c>
      <c r="Y244" s="128">
        <v>0</v>
      </c>
      <c r="Z244" s="74">
        <v>0</v>
      </c>
      <c r="AA244" s="128">
        <v>0</v>
      </c>
      <c r="AB244" s="128">
        <v>0</v>
      </c>
      <c r="AC244" s="128">
        <v>0</v>
      </c>
    </row>
    <row r="245" spans="1:29" x14ac:dyDescent="0.25">
      <c r="A245" s="263"/>
      <c r="B245" s="266"/>
      <c r="C245" s="110" t="s">
        <v>393</v>
      </c>
      <c r="D245" s="128">
        <v>0</v>
      </c>
      <c r="E245" s="128">
        <v>0</v>
      </c>
      <c r="F245" s="128">
        <v>0</v>
      </c>
      <c r="G245" s="128">
        <v>0</v>
      </c>
      <c r="H245" s="74" t="e">
        <v>#DIV/0!</v>
      </c>
      <c r="I245" s="128">
        <v>0</v>
      </c>
      <c r="J245" s="128">
        <v>0</v>
      </c>
      <c r="K245" s="128">
        <v>0</v>
      </c>
      <c r="L245" s="128" t="e">
        <v>#DIV/0!</v>
      </c>
      <c r="M245" s="128" t="e">
        <v>#DIV/0!</v>
      </c>
      <c r="N245" s="128" t="e">
        <v>#DIV/0!</v>
      </c>
      <c r="O245" s="128">
        <v>0</v>
      </c>
      <c r="P245" s="74">
        <v>0</v>
      </c>
      <c r="Q245" s="128">
        <v>0</v>
      </c>
      <c r="R245" s="128">
        <v>0</v>
      </c>
      <c r="S245" s="128" t="e">
        <v>#DIV/0!</v>
      </c>
      <c r="T245" s="128">
        <v>0</v>
      </c>
      <c r="U245" s="128">
        <v>9.984984984984985</v>
      </c>
      <c r="V245" s="128">
        <v>0</v>
      </c>
      <c r="W245" s="128">
        <v>0</v>
      </c>
      <c r="X245" s="74" t="e">
        <v>#DIV/0!</v>
      </c>
      <c r="Y245" s="128">
        <v>0</v>
      </c>
      <c r="Z245" s="74">
        <v>0</v>
      </c>
      <c r="AA245" s="128">
        <v>0</v>
      </c>
      <c r="AB245" s="128">
        <v>0</v>
      </c>
      <c r="AC245" s="128">
        <v>0</v>
      </c>
    </row>
    <row r="246" spans="1:29" ht="25.5" x14ac:dyDescent="0.25">
      <c r="A246" s="263"/>
      <c r="B246" s="266"/>
      <c r="C246" s="110" t="s">
        <v>394</v>
      </c>
      <c r="D246" s="128">
        <v>0</v>
      </c>
      <c r="E246" s="128">
        <v>0</v>
      </c>
      <c r="F246" s="128">
        <v>0</v>
      </c>
      <c r="G246" s="128">
        <v>0</v>
      </c>
      <c r="H246" s="74" t="e">
        <v>#DIV/0!</v>
      </c>
      <c r="I246" s="128">
        <v>0</v>
      </c>
      <c r="J246" s="128">
        <v>0</v>
      </c>
      <c r="K246" s="128">
        <v>0</v>
      </c>
      <c r="L246" s="128" t="e">
        <v>#DIV/0!</v>
      </c>
      <c r="M246" s="128" t="e">
        <v>#DIV/0!</v>
      </c>
      <c r="N246" s="128" t="e">
        <v>#DIV/0!</v>
      </c>
      <c r="O246" s="128">
        <v>0</v>
      </c>
      <c r="P246" s="74">
        <v>0</v>
      </c>
      <c r="Q246" s="128">
        <v>0</v>
      </c>
      <c r="R246" s="128">
        <v>0</v>
      </c>
      <c r="S246" s="128" t="e">
        <v>#DIV/0!</v>
      </c>
      <c r="T246" s="128">
        <v>0</v>
      </c>
      <c r="U246" s="128">
        <v>0</v>
      </c>
      <c r="V246" s="128">
        <v>12.676056338028168</v>
      </c>
      <c r="W246" s="128">
        <v>0</v>
      </c>
      <c r="X246" s="74" t="e">
        <v>#DIV/0!</v>
      </c>
      <c r="Y246" s="128">
        <v>0</v>
      </c>
      <c r="Z246" s="74">
        <v>0</v>
      </c>
      <c r="AA246" s="128">
        <v>0</v>
      </c>
      <c r="AB246" s="128">
        <v>0</v>
      </c>
      <c r="AC246" s="128">
        <v>0</v>
      </c>
    </row>
    <row r="247" spans="1:29" x14ac:dyDescent="0.25">
      <c r="A247" s="263"/>
      <c r="B247" s="266"/>
      <c r="C247" s="110" t="s">
        <v>395</v>
      </c>
      <c r="D247" s="128">
        <v>0</v>
      </c>
      <c r="E247" s="128">
        <v>0</v>
      </c>
      <c r="F247" s="128">
        <v>0</v>
      </c>
      <c r="G247" s="128">
        <v>0</v>
      </c>
      <c r="H247" s="74" t="e">
        <v>#DIV/0!</v>
      </c>
      <c r="I247" s="128">
        <v>0</v>
      </c>
      <c r="J247" s="128">
        <v>0</v>
      </c>
      <c r="K247" s="128">
        <v>0</v>
      </c>
      <c r="L247" s="128" t="e">
        <v>#DIV/0!</v>
      </c>
      <c r="M247" s="128" t="e">
        <v>#DIV/0!</v>
      </c>
      <c r="N247" s="128" t="e">
        <v>#DIV/0!</v>
      </c>
      <c r="O247" s="128">
        <v>0</v>
      </c>
      <c r="P247" s="74">
        <v>0</v>
      </c>
      <c r="Q247" s="128">
        <v>0</v>
      </c>
      <c r="R247" s="128">
        <v>0</v>
      </c>
      <c r="S247" s="128" t="e">
        <v>#DIV/0!</v>
      </c>
      <c r="T247" s="128">
        <v>0</v>
      </c>
      <c r="U247" s="128">
        <v>0</v>
      </c>
      <c r="V247" s="128">
        <v>73.239436619718319</v>
      </c>
      <c r="W247" s="128">
        <v>0</v>
      </c>
      <c r="X247" s="74" t="e">
        <v>#DIV/0!</v>
      </c>
      <c r="Y247" s="128">
        <v>0</v>
      </c>
      <c r="Z247" s="74">
        <v>0</v>
      </c>
      <c r="AA247" s="128">
        <v>0</v>
      </c>
      <c r="AB247" s="128">
        <v>0</v>
      </c>
      <c r="AC247" s="128">
        <v>0</v>
      </c>
    </row>
    <row r="248" spans="1:29" x14ac:dyDescent="0.25">
      <c r="A248" s="263"/>
      <c r="B248" s="266"/>
      <c r="C248" s="97" t="s">
        <v>517</v>
      </c>
      <c r="D248" s="128"/>
      <c r="E248" s="128"/>
      <c r="F248" s="128"/>
      <c r="G248" s="128">
        <v>0</v>
      </c>
      <c r="H248" s="128" t="e">
        <v>#DIV/0!</v>
      </c>
      <c r="I248" s="128">
        <v>0</v>
      </c>
      <c r="J248" s="128">
        <v>0</v>
      </c>
      <c r="K248" s="128">
        <v>0</v>
      </c>
      <c r="L248" s="128" t="e">
        <v>#DIV/0!</v>
      </c>
      <c r="M248" s="128" t="e">
        <v>#DIV/0!</v>
      </c>
      <c r="N248" s="128" t="e">
        <v>#DIV/0!</v>
      </c>
      <c r="O248" s="128">
        <v>0</v>
      </c>
      <c r="P248" s="128">
        <v>0</v>
      </c>
      <c r="Q248" s="128">
        <v>0</v>
      </c>
      <c r="R248" s="151">
        <v>42.009132420091319</v>
      </c>
      <c r="S248" s="128" t="e">
        <v>#DIV/0!</v>
      </c>
      <c r="T248" s="128">
        <v>0</v>
      </c>
      <c r="U248" s="128">
        <v>0</v>
      </c>
      <c r="V248" s="128">
        <v>0</v>
      </c>
      <c r="W248" s="128">
        <v>0</v>
      </c>
      <c r="X248" s="128" t="e">
        <v>#DIV/0!</v>
      </c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</row>
    <row r="249" spans="1:29" x14ac:dyDescent="0.25">
      <c r="A249" s="263"/>
      <c r="B249" s="266"/>
      <c r="C249" s="97" t="s">
        <v>518</v>
      </c>
      <c r="D249" s="128"/>
      <c r="E249" s="128"/>
      <c r="F249" s="128"/>
      <c r="G249" s="128">
        <v>0</v>
      </c>
      <c r="H249" s="128" t="e">
        <v>#DIV/0!</v>
      </c>
      <c r="I249" s="128">
        <v>0</v>
      </c>
      <c r="J249" s="128">
        <v>0</v>
      </c>
      <c r="K249" s="128">
        <v>0</v>
      </c>
      <c r="L249" s="128" t="e">
        <v>#DIV/0!</v>
      </c>
      <c r="M249" s="128" t="e">
        <v>#DIV/0!</v>
      </c>
      <c r="N249" s="128" t="e">
        <v>#DIV/0!</v>
      </c>
      <c r="O249" s="128">
        <v>0</v>
      </c>
      <c r="P249" s="128">
        <v>0</v>
      </c>
      <c r="Q249" s="128">
        <v>0</v>
      </c>
      <c r="R249" s="151">
        <v>45.662100456621005</v>
      </c>
      <c r="S249" s="128" t="e">
        <v>#DIV/0!</v>
      </c>
      <c r="T249" s="128">
        <v>0</v>
      </c>
      <c r="U249" s="128">
        <v>0</v>
      </c>
      <c r="V249" s="128">
        <v>0</v>
      </c>
      <c r="W249" s="128">
        <v>0</v>
      </c>
      <c r="X249" s="128" t="e">
        <v>#DIV/0!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</row>
    <row r="250" spans="1:29" ht="15.75" thickBot="1" x14ac:dyDescent="0.3">
      <c r="A250" s="263"/>
      <c r="B250" s="265"/>
      <c r="C250" s="111" t="s">
        <v>396</v>
      </c>
      <c r="D250" s="128">
        <v>8.239700374531834</v>
      </c>
      <c r="E250" s="128">
        <v>3.7735849056603774</v>
      </c>
      <c r="F250" s="128">
        <v>22.772277227722775</v>
      </c>
      <c r="G250" s="128">
        <v>23.076923076923077</v>
      </c>
      <c r="H250" s="74" t="e">
        <v>#DIV/0!</v>
      </c>
      <c r="I250" s="128">
        <v>10.928961748633879</v>
      </c>
      <c r="J250" s="128">
        <v>5.0387596899224807</v>
      </c>
      <c r="K250" s="128">
        <v>14.09090909090909</v>
      </c>
      <c r="L250" s="128" t="e">
        <v>#DIV/0!</v>
      </c>
      <c r="M250" s="128" t="e">
        <v>#DIV/0!</v>
      </c>
      <c r="N250" s="128" t="e">
        <v>#DIV/0!</v>
      </c>
      <c r="O250" s="128">
        <v>2.3041474654377883</v>
      </c>
      <c r="P250" s="74">
        <v>2.0746887966804977</v>
      </c>
      <c r="Q250" s="128">
        <v>9.6359743040685224</v>
      </c>
      <c r="R250" s="128">
        <v>12.328767123287671</v>
      </c>
      <c r="S250" s="128" t="e">
        <v>#DIV/0!</v>
      </c>
      <c r="T250" s="128">
        <v>19.35483870967742</v>
      </c>
      <c r="U250" s="128">
        <v>14.039039039039039</v>
      </c>
      <c r="V250" s="128">
        <v>14.084507042253522</v>
      </c>
      <c r="W250" s="128">
        <v>12.333333333333334</v>
      </c>
      <c r="X250" s="74" t="e">
        <v>#DIV/0!</v>
      </c>
      <c r="Y250" s="128">
        <v>7.4941451990632322</v>
      </c>
      <c r="Z250" s="74">
        <v>8.0889787664307384</v>
      </c>
      <c r="AA250" s="128">
        <v>11.944260119442601</v>
      </c>
      <c r="AB250" s="128">
        <v>0</v>
      </c>
      <c r="AC250" s="128">
        <v>1.3071895424836601</v>
      </c>
    </row>
    <row r="251" spans="1:29" x14ac:dyDescent="0.25">
      <c r="A251" s="257">
        <v>21</v>
      </c>
      <c r="B251" s="258" t="s">
        <v>398</v>
      </c>
      <c r="C251" s="109" t="s">
        <v>332</v>
      </c>
      <c r="D251" s="127" t="e">
        <v>#DIV/0!</v>
      </c>
      <c r="E251" s="71" t="e">
        <v>#DIV/0!</v>
      </c>
      <c r="F251" s="127" t="e">
        <v>#DIV/0!</v>
      </c>
      <c r="G251" s="142" t="e">
        <v>#DIV/0!</v>
      </c>
      <c r="H251" s="71" t="e">
        <v>#DIV/0!</v>
      </c>
      <c r="I251" s="127" t="e">
        <v>#DIV/0!</v>
      </c>
      <c r="J251" s="127" t="e">
        <v>#DIV/0!</v>
      </c>
      <c r="K251" s="127" t="e">
        <v>#DIV/0!</v>
      </c>
      <c r="L251" s="127" t="e">
        <v>#DIV/0!</v>
      </c>
      <c r="M251" s="127" t="e">
        <v>#DIV/0!</v>
      </c>
      <c r="N251" s="127" t="e">
        <v>#DIV/0!</v>
      </c>
      <c r="O251" s="127" t="e">
        <v>#DIV/0!</v>
      </c>
      <c r="P251" s="71" t="e">
        <v>#DIV/0!</v>
      </c>
      <c r="Q251" s="127" t="e">
        <v>#DIV/0!</v>
      </c>
      <c r="R251" s="127" t="e">
        <v>#DIV/0!</v>
      </c>
      <c r="S251" s="127" t="e">
        <v>#DIV/0!</v>
      </c>
      <c r="T251" s="127" t="e">
        <v>#DIV/0!</v>
      </c>
      <c r="U251" s="71" t="e">
        <v>#DIV/0!</v>
      </c>
      <c r="V251" s="127" t="e">
        <v>#DIV/0!</v>
      </c>
      <c r="W251" s="142">
        <v>37.919463087248324</v>
      </c>
      <c r="X251" s="71" t="e">
        <v>#DIV/0!</v>
      </c>
      <c r="Y251" s="127" t="e">
        <v>#DIV/0!</v>
      </c>
      <c r="Z251" s="71" t="e">
        <v>#DIV/0!</v>
      </c>
      <c r="AA251" s="127" t="e">
        <v>#DIV/0!</v>
      </c>
      <c r="AB251" s="127" t="e">
        <v>#DIV/0!</v>
      </c>
      <c r="AC251" s="127" t="e">
        <v>#DIV/0!</v>
      </c>
    </row>
    <row r="252" spans="1:29" x14ac:dyDescent="0.25">
      <c r="A252" s="274"/>
      <c r="B252" s="261"/>
      <c r="C252" s="110" t="s">
        <v>331</v>
      </c>
      <c r="D252" s="128" t="e">
        <v>#DIV/0!</v>
      </c>
      <c r="E252" s="74" t="e">
        <v>#DIV/0!</v>
      </c>
      <c r="F252" s="128" t="e">
        <v>#DIV/0!</v>
      </c>
      <c r="G252" s="143" t="e">
        <v>#DIV/0!</v>
      </c>
      <c r="H252" s="74" t="e">
        <v>#DIV/0!</v>
      </c>
      <c r="I252" s="128" t="e">
        <v>#DIV/0!</v>
      </c>
      <c r="J252" s="128" t="e">
        <v>#DIV/0!</v>
      </c>
      <c r="K252" s="128" t="e">
        <v>#DIV/0!</v>
      </c>
      <c r="L252" s="128" t="e">
        <v>#DIV/0!</v>
      </c>
      <c r="M252" s="128" t="e">
        <v>#DIV/0!</v>
      </c>
      <c r="N252" s="128" t="e">
        <v>#DIV/0!</v>
      </c>
      <c r="O252" s="128" t="e">
        <v>#DIV/0!</v>
      </c>
      <c r="P252" s="74" t="e">
        <v>#DIV/0!</v>
      </c>
      <c r="Q252" s="128" t="e">
        <v>#DIV/0!</v>
      </c>
      <c r="R252" s="128" t="e">
        <v>#DIV/0!</v>
      </c>
      <c r="S252" s="128" t="e">
        <v>#DIV/0!</v>
      </c>
      <c r="T252" s="128" t="e">
        <v>#DIV/0!</v>
      </c>
      <c r="U252" s="74" t="e">
        <v>#DIV/0!</v>
      </c>
      <c r="V252" s="128" t="e">
        <v>#DIV/0!</v>
      </c>
      <c r="W252" s="143">
        <v>39.261744966442954</v>
      </c>
      <c r="X252" s="74" t="e">
        <v>#DIV/0!</v>
      </c>
      <c r="Y252" s="128" t="e">
        <v>#DIV/0!</v>
      </c>
      <c r="Z252" s="74" t="e">
        <v>#DIV/0!</v>
      </c>
      <c r="AA252" s="128" t="e">
        <v>#DIV/0!</v>
      </c>
      <c r="AB252" s="128" t="e">
        <v>#DIV/0!</v>
      </c>
      <c r="AC252" s="128" t="e">
        <v>#DIV/0!</v>
      </c>
    </row>
    <row r="253" spans="1:29" x14ac:dyDescent="0.25">
      <c r="A253" s="274"/>
      <c r="B253" s="261"/>
      <c r="C253" s="110" t="s">
        <v>323</v>
      </c>
      <c r="D253" s="128" t="e">
        <v>#DIV/0!</v>
      </c>
      <c r="E253" s="74" t="e">
        <v>#DIV/0!</v>
      </c>
      <c r="F253" s="128" t="e">
        <v>#DIV/0!</v>
      </c>
      <c r="G253" s="143" t="e">
        <v>#DIV/0!</v>
      </c>
      <c r="H253" s="74" t="e">
        <v>#DIV/0!</v>
      </c>
      <c r="I253" s="128" t="e">
        <v>#DIV/0!</v>
      </c>
      <c r="J253" s="128" t="e">
        <v>#DIV/0!</v>
      </c>
      <c r="K253" s="128" t="e">
        <v>#DIV/0!</v>
      </c>
      <c r="L253" s="128" t="e">
        <v>#DIV/0!</v>
      </c>
      <c r="M253" s="128" t="e">
        <v>#DIV/0!</v>
      </c>
      <c r="N253" s="128" t="e">
        <v>#DIV/0!</v>
      </c>
      <c r="O253" s="128" t="e">
        <v>#DIV/0!</v>
      </c>
      <c r="P253" s="74" t="e">
        <v>#DIV/0!</v>
      </c>
      <c r="Q253" s="128" t="e">
        <v>#DIV/0!</v>
      </c>
      <c r="R253" s="128" t="e">
        <v>#DIV/0!</v>
      </c>
      <c r="S253" s="128" t="e">
        <v>#DIV/0!</v>
      </c>
      <c r="T253" s="128" t="e">
        <v>#DIV/0!</v>
      </c>
      <c r="U253" s="74" t="e">
        <v>#DIV/0!</v>
      </c>
      <c r="V253" s="128" t="e">
        <v>#DIV/0!</v>
      </c>
      <c r="W253" s="143">
        <v>9.3959731543624159</v>
      </c>
      <c r="X253" s="74" t="e">
        <v>#DIV/0!</v>
      </c>
      <c r="Y253" s="128" t="e">
        <v>#DIV/0!</v>
      </c>
      <c r="Z253" s="74" t="e">
        <v>#DIV/0!</v>
      </c>
      <c r="AA253" s="128" t="e">
        <v>#DIV/0!</v>
      </c>
      <c r="AB253" s="128" t="e">
        <v>#DIV/0!</v>
      </c>
      <c r="AC253" s="128" t="e">
        <v>#DIV/0!</v>
      </c>
    </row>
    <row r="254" spans="1:29" x14ac:dyDescent="0.25">
      <c r="A254" s="274"/>
      <c r="B254" s="261"/>
      <c r="C254" s="110" t="s">
        <v>324</v>
      </c>
      <c r="D254" s="128" t="e">
        <v>#DIV/0!</v>
      </c>
      <c r="E254" s="74" t="e">
        <v>#DIV/0!</v>
      </c>
      <c r="F254" s="128" t="e">
        <v>#DIV/0!</v>
      </c>
      <c r="G254" s="143" t="e">
        <v>#DIV/0!</v>
      </c>
      <c r="H254" s="74" t="e">
        <v>#DIV/0!</v>
      </c>
      <c r="I254" s="128" t="e">
        <v>#DIV/0!</v>
      </c>
      <c r="J254" s="128" t="e">
        <v>#DIV/0!</v>
      </c>
      <c r="K254" s="128" t="e">
        <v>#DIV/0!</v>
      </c>
      <c r="L254" s="128" t="e">
        <v>#DIV/0!</v>
      </c>
      <c r="M254" s="128" t="e">
        <v>#DIV/0!</v>
      </c>
      <c r="N254" s="128" t="e">
        <v>#DIV/0!</v>
      </c>
      <c r="O254" s="128" t="e">
        <v>#DIV/0!</v>
      </c>
      <c r="P254" s="74" t="e">
        <v>#DIV/0!</v>
      </c>
      <c r="Q254" s="128" t="e">
        <v>#DIV/0!</v>
      </c>
      <c r="R254" s="128" t="e">
        <v>#DIV/0!</v>
      </c>
      <c r="S254" s="128" t="e">
        <v>#DIV/0!</v>
      </c>
      <c r="T254" s="128" t="e">
        <v>#DIV/0!</v>
      </c>
      <c r="U254" s="74" t="e">
        <v>#DIV/0!</v>
      </c>
      <c r="V254" s="128" t="e">
        <v>#DIV/0!</v>
      </c>
      <c r="W254" s="143">
        <v>5.7046979865771812</v>
      </c>
      <c r="X254" s="74" t="e">
        <v>#DIV/0!</v>
      </c>
      <c r="Y254" s="128" t="e">
        <v>#DIV/0!</v>
      </c>
      <c r="Z254" s="74" t="e">
        <v>#DIV/0!</v>
      </c>
      <c r="AA254" s="128" t="e">
        <v>#DIV/0!</v>
      </c>
      <c r="AB254" s="128" t="e">
        <v>#DIV/0!</v>
      </c>
      <c r="AC254" s="128" t="e">
        <v>#DIV/0!</v>
      </c>
    </row>
    <row r="255" spans="1:29" ht="15.75" thickBot="1" x14ac:dyDescent="0.3">
      <c r="A255" s="274"/>
      <c r="B255" s="261"/>
      <c r="C255" s="11" t="s">
        <v>41</v>
      </c>
      <c r="D255" s="129" t="e">
        <v>#DIV/0!</v>
      </c>
      <c r="E255" s="75" t="e">
        <v>#DIV/0!</v>
      </c>
      <c r="F255" s="129" t="e">
        <v>#DIV/0!</v>
      </c>
      <c r="G255" s="144" t="e">
        <v>#DIV/0!</v>
      </c>
      <c r="H255" s="75" t="e">
        <v>#DIV/0!</v>
      </c>
      <c r="I255" s="129" t="e">
        <v>#DIV/0!</v>
      </c>
      <c r="J255" s="129" t="e">
        <v>#DIV/0!</v>
      </c>
      <c r="K255" s="129" t="e">
        <v>#DIV/0!</v>
      </c>
      <c r="L255" s="129" t="e">
        <v>#DIV/0!</v>
      </c>
      <c r="M255" s="129" t="e">
        <v>#DIV/0!</v>
      </c>
      <c r="N255" s="129" t="e">
        <v>#DIV/0!</v>
      </c>
      <c r="O255" s="129" t="e">
        <v>#DIV/0!</v>
      </c>
      <c r="P255" s="75" t="e">
        <v>#DIV/0!</v>
      </c>
      <c r="Q255" s="129" t="e">
        <v>#DIV/0!</v>
      </c>
      <c r="R255" s="129" t="e">
        <v>#DIV/0!</v>
      </c>
      <c r="S255" s="129" t="e">
        <v>#DIV/0!</v>
      </c>
      <c r="T255" s="129" t="e">
        <v>#DIV/0!</v>
      </c>
      <c r="U255" s="75" t="e">
        <v>#DIV/0!</v>
      </c>
      <c r="V255" s="129" t="e">
        <v>#DIV/0!</v>
      </c>
      <c r="W255" s="144">
        <v>7.7181208053691277</v>
      </c>
      <c r="X255" s="75" t="e">
        <v>#DIV/0!</v>
      </c>
      <c r="Y255" s="128" t="e">
        <v>#DIV/0!</v>
      </c>
      <c r="Z255" s="75" t="e">
        <v>#DIV/0!</v>
      </c>
      <c r="AA255" s="129" t="e">
        <v>#DIV/0!</v>
      </c>
      <c r="AB255" s="129" t="e">
        <v>#DIV/0!</v>
      </c>
      <c r="AC255" s="129" t="e">
        <v>#DIV/0!</v>
      </c>
    </row>
    <row r="256" spans="1:29" x14ac:dyDescent="0.25">
      <c r="A256" s="274"/>
      <c r="B256" s="258" t="s">
        <v>399</v>
      </c>
      <c r="C256" s="109" t="s">
        <v>332</v>
      </c>
      <c r="D256" s="127" t="e">
        <v>#DIV/0!</v>
      </c>
      <c r="E256" s="127" t="e">
        <v>#DIV/0!</v>
      </c>
      <c r="F256" s="128" t="e">
        <v>#DIV/0!</v>
      </c>
      <c r="G256" s="127" t="e">
        <v>#DIV/0!</v>
      </c>
      <c r="H256" s="71" t="e">
        <v>#DIV/0!</v>
      </c>
      <c r="I256" s="127" t="e">
        <v>#DIV/0!</v>
      </c>
      <c r="J256" s="127" t="e">
        <v>#DIV/0!</v>
      </c>
      <c r="K256" s="127" t="e">
        <v>#DIV/0!</v>
      </c>
      <c r="L256" s="127" t="e">
        <v>#DIV/0!</v>
      </c>
      <c r="M256" s="127" t="e">
        <v>#DIV/0!</v>
      </c>
      <c r="N256" s="127" t="e">
        <v>#DIV/0!</v>
      </c>
      <c r="O256" s="127" t="e">
        <v>#DIV/0!</v>
      </c>
      <c r="P256" s="71" t="e">
        <v>#DIV/0!</v>
      </c>
      <c r="Q256" s="127" t="e">
        <v>#DIV/0!</v>
      </c>
      <c r="R256" s="127" t="e">
        <v>#DIV/0!</v>
      </c>
      <c r="S256" s="127" t="e">
        <v>#DIV/0!</v>
      </c>
      <c r="T256" s="127" t="e">
        <v>#DIV/0!</v>
      </c>
      <c r="U256" s="127" t="e">
        <v>#DIV/0!</v>
      </c>
      <c r="V256" s="128" t="e">
        <v>#DIV/0!</v>
      </c>
      <c r="W256" s="127" t="e">
        <v>#DIV/0!</v>
      </c>
      <c r="X256" s="71" t="e">
        <v>#DIV/0!</v>
      </c>
      <c r="Y256" s="127">
        <v>34.057971014492757</v>
      </c>
      <c r="Z256" s="146" t="e">
        <v>#DIV/0!</v>
      </c>
      <c r="AA256" s="127" t="e">
        <v>#DIV/0!</v>
      </c>
      <c r="AB256" s="127" t="e">
        <v>#DIV/0!</v>
      </c>
      <c r="AC256" s="127" t="e">
        <v>#DIV/0!</v>
      </c>
    </row>
    <row r="257" spans="1:29" x14ac:dyDescent="0.25">
      <c r="A257" s="274"/>
      <c r="B257" s="261"/>
      <c r="C257" s="110" t="s">
        <v>331</v>
      </c>
      <c r="D257" s="128" t="e">
        <v>#DIV/0!</v>
      </c>
      <c r="E257" s="128" t="e">
        <v>#DIV/0!</v>
      </c>
      <c r="F257" s="128" t="e">
        <v>#DIV/0!</v>
      </c>
      <c r="G257" s="128" t="e">
        <v>#DIV/0!</v>
      </c>
      <c r="H257" s="74" t="e">
        <v>#DIV/0!</v>
      </c>
      <c r="I257" s="128" t="e">
        <v>#DIV/0!</v>
      </c>
      <c r="J257" s="128" t="e">
        <v>#DIV/0!</v>
      </c>
      <c r="K257" s="128" t="e">
        <v>#DIV/0!</v>
      </c>
      <c r="L257" s="128" t="e">
        <v>#DIV/0!</v>
      </c>
      <c r="M257" s="128" t="e">
        <v>#DIV/0!</v>
      </c>
      <c r="N257" s="128" t="e">
        <v>#DIV/0!</v>
      </c>
      <c r="O257" s="128" t="e">
        <v>#DIV/0!</v>
      </c>
      <c r="P257" s="74" t="e">
        <v>#DIV/0!</v>
      </c>
      <c r="Q257" s="128" t="e">
        <v>#DIV/0!</v>
      </c>
      <c r="R257" s="128" t="e">
        <v>#DIV/0!</v>
      </c>
      <c r="S257" s="128" t="e">
        <v>#DIV/0!</v>
      </c>
      <c r="T257" s="128" t="e">
        <v>#DIV/0!</v>
      </c>
      <c r="U257" s="128" t="e">
        <v>#DIV/0!</v>
      </c>
      <c r="V257" s="128" t="e">
        <v>#DIV/0!</v>
      </c>
      <c r="W257" s="128" t="e">
        <v>#DIV/0!</v>
      </c>
      <c r="X257" s="74" t="e">
        <v>#DIV/0!</v>
      </c>
      <c r="Y257" s="128">
        <v>18.478260869565215</v>
      </c>
      <c r="Z257" s="145" t="e">
        <v>#DIV/0!</v>
      </c>
      <c r="AA257" s="128" t="e">
        <v>#DIV/0!</v>
      </c>
      <c r="AB257" s="128" t="e">
        <v>#DIV/0!</v>
      </c>
      <c r="AC257" s="128" t="e">
        <v>#DIV/0!</v>
      </c>
    </row>
    <row r="258" spans="1:29" x14ac:dyDescent="0.25">
      <c r="A258" s="274"/>
      <c r="B258" s="261"/>
      <c r="C258" s="110" t="s">
        <v>323</v>
      </c>
      <c r="D258" s="128" t="e">
        <v>#DIV/0!</v>
      </c>
      <c r="E258" s="128" t="e">
        <v>#DIV/0!</v>
      </c>
      <c r="F258" s="128" t="e">
        <v>#DIV/0!</v>
      </c>
      <c r="G258" s="128" t="e">
        <v>#DIV/0!</v>
      </c>
      <c r="H258" s="74" t="e">
        <v>#DIV/0!</v>
      </c>
      <c r="I258" s="128" t="e">
        <v>#DIV/0!</v>
      </c>
      <c r="J258" s="128" t="e">
        <v>#DIV/0!</v>
      </c>
      <c r="K258" s="128" t="e">
        <v>#DIV/0!</v>
      </c>
      <c r="L258" s="128" t="e">
        <v>#DIV/0!</v>
      </c>
      <c r="M258" s="128" t="e">
        <v>#DIV/0!</v>
      </c>
      <c r="N258" s="128" t="e">
        <v>#DIV/0!</v>
      </c>
      <c r="O258" s="128" t="e">
        <v>#DIV/0!</v>
      </c>
      <c r="P258" s="74" t="e">
        <v>#DIV/0!</v>
      </c>
      <c r="Q258" s="128" t="e">
        <v>#DIV/0!</v>
      </c>
      <c r="R258" s="128" t="e">
        <v>#DIV/0!</v>
      </c>
      <c r="S258" s="128" t="e">
        <v>#DIV/0!</v>
      </c>
      <c r="T258" s="128" t="e">
        <v>#DIV/0!</v>
      </c>
      <c r="U258" s="128" t="e">
        <v>#DIV/0!</v>
      </c>
      <c r="V258" s="128" t="e">
        <v>#DIV/0!</v>
      </c>
      <c r="W258" s="128" t="e">
        <v>#DIV/0!</v>
      </c>
      <c r="X258" s="74" t="e">
        <v>#DIV/0!</v>
      </c>
      <c r="Y258" s="128">
        <v>4.7101449275362324</v>
      </c>
      <c r="Z258" s="145" t="e">
        <v>#DIV/0!</v>
      </c>
      <c r="AA258" s="128" t="e">
        <v>#DIV/0!</v>
      </c>
      <c r="AB258" s="128" t="e">
        <v>#DIV/0!</v>
      </c>
      <c r="AC258" s="128" t="e">
        <v>#DIV/0!</v>
      </c>
    </row>
    <row r="259" spans="1:29" x14ac:dyDescent="0.25">
      <c r="A259" s="274"/>
      <c r="B259" s="261"/>
      <c r="C259" s="110" t="s">
        <v>324</v>
      </c>
      <c r="D259" s="128" t="e">
        <v>#DIV/0!</v>
      </c>
      <c r="E259" s="128" t="e">
        <v>#DIV/0!</v>
      </c>
      <c r="F259" s="128" t="e">
        <v>#DIV/0!</v>
      </c>
      <c r="G259" s="128" t="e">
        <v>#DIV/0!</v>
      </c>
      <c r="H259" s="74" t="e">
        <v>#DIV/0!</v>
      </c>
      <c r="I259" s="128" t="e">
        <v>#DIV/0!</v>
      </c>
      <c r="J259" s="128" t="e">
        <v>#DIV/0!</v>
      </c>
      <c r="K259" s="128" t="e">
        <v>#DIV/0!</v>
      </c>
      <c r="L259" s="128" t="e">
        <v>#DIV/0!</v>
      </c>
      <c r="M259" s="128" t="e">
        <v>#DIV/0!</v>
      </c>
      <c r="N259" s="128" t="e">
        <v>#DIV/0!</v>
      </c>
      <c r="O259" s="128" t="e">
        <v>#DIV/0!</v>
      </c>
      <c r="P259" s="74" t="e">
        <v>#DIV/0!</v>
      </c>
      <c r="Q259" s="128" t="e">
        <v>#DIV/0!</v>
      </c>
      <c r="R259" s="128" t="e">
        <v>#DIV/0!</v>
      </c>
      <c r="S259" s="128" t="e">
        <v>#DIV/0!</v>
      </c>
      <c r="T259" s="128" t="e">
        <v>#DIV/0!</v>
      </c>
      <c r="U259" s="128" t="e">
        <v>#DIV/0!</v>
      </c>
      <c r="V259" s="128" t="e">
        <v>#DIV/0!</v>
      </c>
      <c r="W259" s="128" t="e">
        <v>#DIV/0!</v>
      </c>
      <c r="X259" s="74" t="e">
        <v>#DIV/0!</v>
      </c>
      <c r="Y259" s="128">
        <v>3.2608695652173911</v>
      </c>
      <c r="Z259" s="145" t="e">
        <v>#DIV/0!</v>
      </c>
      <c r="AA259" s="128" t="e">
        <v>#DIV/0!</v>
      </c>
      <c r="AB259" s="128" t="e">
        <v>#DIV/0!</v>
      </c>
      <c r="AC259" s="128" t="e">
        <v>#DIV/0!</v>
      </c>
    </row>
    <row r="260" spans="1:29" ht="15.75" thickBot="1" x14ac:dyDescent="0.3">
      <c r="A260" s="274"/>
      <c r="B260" s="261"/>
      <c r="C260" s="11" t="s">
        <v>41</v>
      </c>
      <c r="D260" s="129" t="e">
        <v>#DIV/0!</v>
      </c>
      <c r="E260" s="129" t="e">
        <v>#DIV/0!</v>
      </c>
      <c r="F260" s="129" t="e">
        <v>#DIV/0!</v>
      </c>
      <c r="G260" s="129" t="e">
        <v>#DIV/0!</v>
      </c>
      <c r="H260" s="75" t="e">
        <v>#DIV/0!</v>
      </c>
      <c r="I260" s="129" t="e">
        <v>#DIV/0!</v>
      </c>
      <c r="J260" s="129" t="e">
        <v>#DIV/0!</v>
      </c>
      <c r="K260" s="129" t="e">
        <v>#DIV/0!</v>
      </c>
      <c r="L260" s="129" t="e">
        <v>#DIV/0!</v>
      </c>
      <c r="M260" s="129" t="e">
        <v>#DIV/0!</v>
      </c>
      <c r="N260" s="129" t="e">
        <v>#DIV/0!</v>
      </c>
      <c r="O260" s="129" t="e">
        <v>#DIV/0!</v>
      </c>
      <c r="P260" s="75" t="e">
        <v>#DIV/0!</v>
      </c>
      <c r="Q260" s="129" t="e">
        <v>#DIV/0!</v>
      </c>
      <c r="R260" s="129" t="e">
        <v>#DIV/0!</v>
      </c>
      <c r="S260" s="129" t="e">
        <v>#DIV/0!</v>
      </c>
      <c r="T260" s="129" t="e">
        <v>#DIV/0!</v>
      </c>
      <c r="U260" s="129" t="e">
        <v>#DIV/0!</v>
      </c>
      <c r="V260" s="129" t="e">
        <v>#DIV/0!</v>
      </c>
      <c r="W260" s="129" t="e">
        <v>#DIV/0!</v>
      </c>
      <c r="X260" s="75" t="e">
        <v>#DIV/0!</v>
      </c>
      <c r="Y260" s="129">
        <v>39.492753623188406</v>
      </c>
      <c r="Z260" s="147" t="e">
        <v>#DIV/0!</v>
      </c>
      <c r="AA260" s="129" t="e">
        <v>#DIV/0!</v>
      </c>
      <c r="AB260" s="129" t="e">
        <v>#DIV/0!</v>
      </c>
      <c r="AC260" s="129" t="e">
        <v>#DIV/0!</v>
      </c>
    </row>
    <row r="261" spans="1:29" x14ac:dyDescent="0.25">
      <c r="A261" s="274"/>
      <c r="B261" s="258" t="s">
        <v>400</v>
      </c>
      <c r="C261" s="109" t="s">
        <v>332</v>
      </c>
      <c r="D261" s="127" t="e">
        <v>#DIV/0!</v>
      </c>
      <c r="E261" s="127" t="e">
        <v>#DIV/0!</v>
      </c>
      <c r="F261" s="127" t="e">
        <v>#DIV/0!</v>
      </c>
      <c r="G261" s="127" t="e">
        <v>#DIV/0!</v>
      </c>
      <c r="H261" s="71" t="e">
        <v>#DIV/0!</v>
      </c>
      <c r="I261" s="127" t="e">
        <v>#DIV/0!</v>
      </c>
      <c r="J261" s="127" t="e">
        <v>#DIV/0!</v>
      </c>
      <c r="K261" s="127" t="e">
        <v>#DIV/0!</v>
      </c>
      <c r="L261" s="127" t="e">
        <v>#DIV/0!</v>
      </c>
      <c r="M261" s="127" t="e">
        <v>#DIV/0!</v>
      </c>
      <c r="N261" s="127" t="e">
        <v>#DIV/0!</v>
      </c>
      <c r="O261" s="127" t="e">
        <v>#DIV/0!</v>
      </c>
      <c r="P261" s="71" t="e">
        <v>#DIV/0!</v>
      </c>
      <c r="Q261" s="127" t="e">
        <v>#DIV/0!</v>
      </c>
      <c r="R261" s="127" t="e">
        <v>#DIV/0!</v>
      </c>
      <c r="S261" s="127" t="e">
        <v>#DIV/0!</v>
      </c>
      <c r="T261" s="127" t="e">
        <v>#DIV/0!</v>
      </c>
      <c r="U261" s="127" t="e">
        <v>#DIV/0!</v>
      </c>
      <c r="V261" s="127" t="e">
        <v>#DIV/0!</v>
      </c>
      <c r="W261" s="127" t="e">
        <v>#DIV/0!</v>
      </c>
      <c r="X261" s="71" t="e">
        <v>#DIV/0!</v>
      </c>
      <c r="Y261" s="128">
        <v>39.862542955326461</v>
      </c>
      <c r="Z261" s="71" t="e">
        <v>#DIV/0!</v>
      </c>
      <c r="AA261" s="127" t="e">
        <v>#DIV/0!</v>
      </c>
      <c r="AB261" s="127" t="e">
        <v>#DIV/0!</v>
      </c>
      <c r="AC261" s="127" t="e">
        <v>#DIV/0!</v>
      </c>
    </row>
    <row r="262" spans="1:29" x14ac:dyDescent="0.25">
      <c r="A262" s="274"/>
      <c r="B262" s="261"/>
      <c r="C262" s="110" t="s">
        <v>331</v>
      </c>
      <c r="D262" s="128" t="e">
        <v>#DIV/0!</v>
      </c>
      <c r="E262" s="128" t="e">
        <v>#DIV/0!</v>
      </c>
      <c r="F262" s="128" t="e">
        <v>#DIV/0!</v>
      </c>
      <c r="G262" s="128" t="e">
        <v>#DIV/0!</v>
      </c>
      <c r="H262" s="74" t="e">
        <v>#DIV/0!</v>
      </c>
      <c r="I262" s="128" t="e">
        <v>#DIV/0!</v>
      </c>
      <c r="J262" s="128" t="e">
        <v>#DIV/0!</v>
      </c>
      <c r="K262" s="128" t="e">
        <v>#DIV/0!</v>
      </c>
      <c r="L262" s="128" t="e">
        <v>#DIV/0!</v>
      </c>
      <c r="M262" s="128" t="e">
        <v>#DIV/0!</v>
      </c>
      <c r="N262" s="128" t="e">
        <v>#DIV/0!</v>
      </c>
      <c r="O262" s="128" t="e">
        <v>#DIV/0!</v>
      </c>
      <c r="P262" s="74" t="e">
        <v>#DIV/0!</v>
      </c>
      <c r="Q262" s="128" t="e">
        <v>#DIV/0!</v>
      </c>
      <c r="R262" s="128" t="e">
        <v>#DIV/0!</v>
      </c>
      <c r="S262" s="128" t="e">
        <v>#DIV/0!</v>
      </c>
      <c r="T262" s="128" t="e">
        <v>#DIV/0!</v>
      </c>
      <c r="U262" s="128" t="e">
        <v>#DIV/0!</v>
      </c>
      <c r="V262" s="128" t="e">
        <v>#DIV/0!</v>
      </c>
      <c r="W262" s="128" t="e">
        <v>#DIV/0!</v>
      </c>
      <c r="X262" s="74" t="e">
        <v>#DIV/0!</v>
      </c>
      <c r="Y262" s="128">
        <v>29.896907216494846</v>
      </c>
      <c r="Z262" s="74" t="e">
        <v>#DIV/0!</v>
      </c>
      <c r="AA262" s="128" t="e">
        <v>#DIV/0!</v>
      </c>
      <c r="AB262" s="128" t="e">
        <v>#DIV/0!</v>
      </c>
      <c r="AC262" s="128" t="e">
        <v>#DIV/0!</v>
      </c>
    </row>
    <row r="263" spans="1:29" x14ac:dyDescent="0.25">
      <c r="A263" s="274"/>
      <c r="B263" s="261"/>
      <c r="C263" s="110" t="s">
        <v>323</v>
      </c>
      <c r="D263" s="128" t="e">
        <v>#DIV/0!</v>
      </c>
      <c r="E263" s="128" t="e">
        <v>#DIV/0!</v>
      </c>
      <c r="F263" s="128" t="e">
        <v>#DIV/0!</v>
      </c>
      <c r="G263" s="128" t="e">
        <v>#DIV/0!</v>
      </c>
      <c r="H263" s="74" t="e">
        <v>#DIV/0!</v>
      </c>
      <c r="I263" s="128" t="e">
        <v>#DIV/0!</v>
      </c>
      <c r="J263" s="128" t="e">
        <v>#DIV/0!</v>
      </c>
      <c r="K263" s="128" t="e">
        <v>#DIV/0!</v>
      </c>
      <c r="L263" s="128" t="e">
        <v>#DIV/0!</v>
      </c>
      <c r="M263" s="128" t="e">
        <v>#DIV/0!</v>
      </c>
      <c r="N263" s="128" t="e">
        <v>#DIV/0!</v>
      </c>
      <c r="O263" s="128" t="e">
        <v>#DIV/0!</v>
      </c>
      <c r="P263" s="74" t="e">
        <v>#DIV/0!</v>
      </c>
      <c r="Q263" s="128" t="e">
        <v>#DIV/0!</v>
      </c>
      <c r="R263" s="128" t="e">
        <v>#DIV/0!</v>
      </c>
      <c r="S263" s="128" t="e">
        <v>#DIV/0!</v>
      </c>
      <c r="T263" s="128" t="e">
        <v>#DIV/0!</v>
      </c>
      <c r="U263" s="128" t="e">
        <v>#DIV/0!</v>
      </c>
      <c r="V263" s="128" t="e">
        <v>#DIV/0!</v>
      </c>
      <c r="W263" s="128" t="e">
        <v>#DIV/0!</v>
      </c>
      <c r="X263" s="74" t="e">
        <v>#DIV/0!</v>
      </c>
      <c r="Y263" s="128">
        <v>7.5601374570446733</v>
      </c>
      <c r="Z263" s="74" t="e">
        <v>#DIV/0!</v>
      </c>
      <c r="AA263" s="128" t="e">
        <v>#DIV/0!</v>
      </c>
      <c r="AB263" s="128" t="e">
        <v>#DIV/0!</v>
      </c>
      <c r="AC263" s="128" t="e">
        <v>#DIV/0!</v>
      </c>
    </row>
    <row r="264" spans="1:29" x14ac:dyDescent="0.25">
      <c r="A264" s="274"/>
      <c r="B264" s="261"/>
      <c r="C264" s="110" t="s">
        <v>324</v>
      </c>
      <c r="D264" s="128" t="e">
        <v>#DIV/0!</v>
      </c>
      <c r="E264" s="128" t="e">
        <v>#DIV/0!</v>
      </c>
      <c r="F264" s="128" t="e">
        <v>#DIV/0!</v>
      </c>
      <c r="G264" s="128" t="e">
        <v>#DIV/0!</v>
      </c>
      <c r="H264" s="74" t="e">
        <v>#DIV/0!</v>
      </c>
      <c r="I264" s="128" t="e">
        <v>#DIV/0!</v>
      </c>
      <c r="J264" s="128" t="e">
        <v>#DIV/0!</v>
      </c>
      <c r="K264" s="128" t="e">
        <v>#DIV/0!</v>
      </c>
      <c r="L264" s="128" t="e">
        <v>#DIV/0!</v>
      </c>
      <c r="M264" s="128" t="e">
        <v>#DIV/0!</v>
      </c>
      <c r="N264" s="128" t="e">
        <v>#DIV/0!</v>
      </c>
      <c r="O264" s="128" t="e">
        <v>#DIV/0!</v>
      </c>
      <c r="P264" s="74" t="e">
        <v>#DIV/0!</v>
      </c>
      <c r="Q264" s="128" t="e">
        <v>#DIV/0!</v>
      </c>
      <c r="R264" s="128" t="e">
        <v>#DIV/0!</v>
      </c>
      <c r="S264" s="128" t="e">
        <v>#DIV/0!</v>
      </c>
      <c r="T264" s="128" t="e">
        <v>#DIV/0!</v>
      </c>
      <c r="U264" s="128" t="e">
        <v>#DIV/0!</v>
      </c>
      <c r="V264" s="128" t="e">
        <v>#DIV/0!</v>
      </c>
      <c r="W264" s="128" t="e">
        <v>#DIV/0!</v>
      </c>
      <c r="X264" s="74" t="e">
        <v>#DIV/0!</v>
      </c>
      <c r="Y264" s="128">
        <v>2.0618556701030926</v>
      </c>
      <c r="Z264" s="74" t="e">
        <v>#DIV/0!</v>
      </c>
      <c r="AA264" s="128" t="e">
        <v>#DIV/0!</v>
      </c>
      <c r="AB264" s="128" t="e">
        <v>#DIV/0!</v>
      </c>
      <c r="AC264" s="128" t="e">
        <v>#DIV/0!</v>
      </c>
    </row>
    <row r="265" spans="1:29" ht="15.75" thickBot="1" x14ac:dyDescent="0.3">
      <c r="A265" s="274"/>
      <c r="B265" s="261"/>
      <c r="C265" s="11" t="s">
        <v>41</v>
      </c>
      <c r="D265" s="129" t="e">
        <v>#DIV/0!</v>
      </c>
      <c r="E265" s="129" t="e">
        <v>#DIV/0!</v>
      </c>
      <c r="F265" s="129" t="e">
        <v>#DIV/0!</v>
      </c>
      <c r="G265" s="129" t="e">
        <v>#DIV/0!</v>
      </c>
      <c r="H265" s="75" t="e">
        <v>#DIV/0!</v>
      </c>
      <c r="I265" s="129" t="e">
        <v>#DIV/0!</v>
      </c>
      <c r="J265" s="129" t="e">
        <v>#DIV/0!</v>
      </c>
      <c r="K265" s="129" t="e">
        <v>#DIV/0!</v>
      </c>
      <c r="L265" s="129" t="e">
        <v>#DIV/0!</v>
      </c>
      <c r="M265" s="129" t="e">
        <v>#DIV/0!</v>
      </c>
      <c r="N265" s="129" t="e">
        <v>#DIV/0!</v>
      </c>
      <c r="O265" s="129" t="e">
        <v>#DIV/0!</v>
      </c>
      <c r="P265" s="75" t="e">
        <v>#DIV/0!</v>
      </c>
      <c r="Q265" s="129" t="e">
        <v>#DIV/0!</v>
      </c>
      <c r="R265" s="129" t="e">
        <v>#DIV/0!</v>
      </c>
      <c r="S265" s="129" t="e">
        <v>#DIV/0!</v>
      </c>
      <c r="T265" s="129" t="e">
        <v>#DIV/0!</v>
      </c>
      <c r="U265" s="129" t="e">
        <v>#DIV/0!</v>
      </c>
      <c r="V265" s="129" t="e">
        <v>#DIV/0!</v>
      </c>
      <c r="W265" s="129" t="e">
        <v>#DIV/0!</v>
      </c>
      <c r="X265" s="75" t="e">
        <v>#DIV/0!</v>
      </c>
      <c r="Y265" s="128">
        <v>20.618556701030926</v>
      </c>
      <c r="Z265" s="74" t="e">
        <v>#DIV/0!</v>
      </c>
      <c r="AA265" s="128" t="e">
        <v>#DIV/0!</v>
      </c>
      <c r="AB265" s="129" t="e">
        <v>#DIV/0!</v>
      </c>
      <c r="AC265" s="129" t="e">
        <v>#DIV/0!</v>
      </c>
    </row>
    <row r="266" spans="1:29" x14ac:dyDescent="0.25">
      <c r="A266" s="274"/>
      <c r="B266" s="258" t="s">
        <v>401</v>
      </c>
      <c r="C266" s="109" t="s">
        <v>332</v>
      </c>
      <c r="D266" s="127" t="e">
        <v>#DIV/0!</v>
      </c>
      <c r="E266" s="127" t="e">
        <v>#DIV/0!</v>
      </c>
      <c r="F266" s="127" t="e">
        <v>#DIV/0!</v>
      </c>
      <c r="G266" s="127" t="e">
        <v>#DIV/0!</v>
      </c>
      <c r="H266" s="71" t="e">
        <v>#DIV/0!</v>
      </c>
      <c r="I266" s="127" t="e">
        <v>#DIV/0!</v>
      </c>
      <c r="J266" s="127" t="e">
        <v>#DIV/0!</v>
      </c>
      <c r="K266" s="127" t="e">
        <v>#DIV/0!</v>
      </c>
      <c r="L266" s="127" t="e">
        <v>#DIV/0!</v>
      </c>
      <c r="M266" s="127" t="e">
        <v>#DIV/0!</v>
      </c>
      <c r="N266" s="127" t="e">
        <v>#DIV/0!</v>
      </c>
      <c r="O266" s="127" t="e">
        <v>#DIV/0!</v>
      </c>
      <c r="P266" s="71" t="e">
        <v>#DIV/0!</v>
      </c>
      <c r="Q266" s="127" t="e">
        <v>#DIV/0!</v>
      </c>
      <c r="R266" s="127" t="e">
        <v>#DIV/0!</v>
      </c>
      <c r="S266" s="127" t="e">
        <v>#DIV/0!</v>
      </c>
      <c r="T266" s="127" t="e">
        <v>#DIV/0!</v>
      </c>
      <c r="U266" s="127" t="e">
        <v>#DIV/0!</v>
      </c>
      <c r="V266" s="127" t="e">
        <v>#DIV/0!</v>
      </c>
      <c r="W266" s="127" t="e">
        <v>#DIV/0!</v>
      </c>
      <c r="X266" s="71" t="e">
        <v>#DIV/0!</v>
      </c>
      <c r="Y266" s="71" t="e">
        <v>#DIV/0!</v>
      </c>
      <c r="Z266" s="71">
        <v>12.368024132730016</v>
      </c>
      <c r="AA266" s="127" t="e">
        <v>#DIV/0!</v>
      </c>
      <c r="AB266" s="142" t="e">
        <v>#DIV/0!</v>
      </c>
      <c r="AC266" s="127" t="e">
        <v>#DIV/0!</v>
      </c>
    </row>
    <row r="267" spans="1:29" x14ac:dyDescent="0.25">
      <c r="A267" s="274"/>
      <c r="B267" s="261"/>
      <c r="C267" s="110" t="s">
        <v>331</v>
      </c>
      <c r="D267" s="128" t="e">
        <v>#DIV/0!</v>
      </c>
      <c r="E267" s="128" t="e">
        <v>#DIV/0!</v>
      </c>
      <c r="F267" s="128" t="e">
        <v>#DIV/0!</v>
      </c>
      <c r="G267" s="128" t="e">
        <v>#DIV/0!</v>
      </c>
      <c r="H267" s="74" t="e">
        <v>#DIV/0!</v>
      </c>
      <c r="I267" s="128" t="e">
        <v>#DIV/0!</v>
      </c>
      <c r="J267" s="128" t="e">
        <v>#DIV/0!</v>
      </c>
      <c r="K267" s="128" t="e">
        <v>#DIV/0!</v>
      </c>
      <c r="L267" s="128" t="e">
        <v>#DIV/0!</v>
      </c>
      <c r="M267" s="128" t="e">
        <v>#DIV/0!</v>
      </c>
      <c r="N267" s="128" t="e">
        <v>#DIV/0!</v>
      </c>
      <c r="O267" s="128" t="e">
        <v>#DIV/0!</v>
      </c>
      <c r="P267" s="74" t="e">
        <v>#DIV/0!</v>
      </c>
      <c r="Q267" s="128" t="e">
        <v>#DIV/0!</v>
      </c>
      <c r="R267" s="128" t="e">
        <v>#DIV/0!</v>
      </c>
      <c r="S267" s="128" t="e">
        <v>#DIV/0!</v>
      </c>
      <c r="T267" s="128" t="e">
        <v>#DIV/0!</v>
      </c>
      <c r="U267" s="128" t="e">
        <v>#DIV/0!</v>
      </c>
      <c r="V267" s="128" t="e">
        <v>#DIV/0!</v>
      </c>
      <c r="W267" s="128" t="e">
        <v>#DIV/0!</v>
      </c>
      <c r="X267" s="74" t="e">
        <v>#DIV/0!</v>
      </c>
      <c r="Y267" s="74" t="e">
        <v>#DIV/0!</v>
      </c>
      <c r="Z267" s="74">
        <v>14.932126696832579</v>
      </c>
      <c r="AA267" s="128" t="e">
        <v>#DIV/0!</v>
      </c>
      <c r="AB267" s="143" t="e">
        <v>#DIV/0!</v>
      </c>
      <c r="AC267" s="128" t="e">
        <v>#DIV/0!</v>
      </c>
    </row>
    <row r="268" spans="1:29" x14ac:dyDescent="0.25">
      <c r="A268" s="274"/>
      <c r="B268" s="261"/>
      <c r="C268" s="110" t="s">
        <v>323</v>
      </c>
      <c r="D268" s="128" t="e">
        <v>#DIV/0!</v>
      </c>
      <c r="E268" s="128" t="e">
        <v>#DIV/0!</v>
      </c>
      <c r="F268" s="128" t="e">
        <v>#DIV/0!</v>
      </c>
      <c r="G268" s="128" t="e">
        <v>#DIV/0!</v>
      </c>
      <c r="H268" s="74" t="e">
        <v>#DIV/0!</v>
      </c>
      <c r="I268" s="128" t="e">
        <v>#DIV/0!</v>
      </c>
      <c r="J268" s="128" t="e">
        <v>#DIV/0!</v>
      </c>
      <c r="K268" s="128" t="e">
        <v>#DIV/0!</v>
      </c>
      <c r="L268" s="128" t="e">
        <v>#DIV/0!</v>
      </c>
      <c r="M268" s="128" t="e">
        <v>#DIV/0!</v>
      </c>
      <c r="N268" s="128" t="e">
        <v>#DIV/0!</v>
      </c>
      <c r="O268" s="128" t="e">
        <v>#DIV/0!</v>
      </c>
      <c r="P268" s="74" t="e">
        <v>#DIV/0!</v>
      </c>
      <c r="Q268" s="128" t="e">
        <v>#DIV/0!</v>
      </c>
      <c r="R268" s="128" t="e">
        <v>#DIV/0!</v>
      </c>
      <c r="S268" s="128" t="e">
        <v>#DIV/0!</v>
      </c>
      <c r="T268" s="128" t="e">
        <v>#DIV/0!</v>
      </c>
      <c r="U268" s="128" t="e">
        <v>#DIV/0!</v>
      </c>
      <c r="V268" s="128" t="e">
        <v>#DIV/0!</v>
      </c>
      <c r="W268" s="128" t="e">
        <v>#DIV/0!</v>
      </c>
      <c r="X268" s="74" t="e">
        <v>#DIV/0!</v>
      </c>
      <c r="Y268" s="74" t="e">
        <v>#DIV/0!</v>
      </c>
      <c r="Z268" s="74">
        <v>5.7315233785822022</v>
      </c>
      <c r="AA268" s="128" t="e">
        <v>#DIV/0!</v>
      </c>
      <c r="AB268" s="143" t="e">
        <v>#DIV/0!</v>
      </c>
      <c r="AC268" s="128" t="e">
        <v>#DIV/0!</v>
      </c>
    </row>
    <row r="269" spans="1:29" x14ac:dyDescent="0.25">
      <c r="A269" s="274"/>
      <c r="B269" s="261"/>
      <c r="C269" s="110" t="s">
        <v>324</v>
      </c>
      <c r="D269" s="128" t="e">
        <v>#DIV/0!</v>
      </c>
      <c r="E269" s="128" t="e">
        <v>#DIV/0!</v>
      </c>
      <c r="F269" s="128" t="e">
        <v>#DIV/0!</v>
      </c>
      <c r="G269" s="128" t="e">
        <v>#DIV/0!</v>
      </c>
      <c r="H269" s="74" t="e">
        <v>#DIV/0!</v>
      </c>
      <c r="I269" s="128" t="e">
        <v>#DIV/0!</v>
      </c>
      <c r="J269" s="128" t="e">
        <v>#DIV/0!</v>
      </c>
      <c r="K269" s="128" t="e">
        <v>#DIV/0!</v>
      </c>
      <c r="L269" s="128" t="e">
        <v>#DIV/0!</v>
      </c>
      <c r="M269" s="128" t="e">
        <v>#DIV/0!</v>
      </c>
      <c r="N269" s="128" t="e">
        <v>#DIV/0!</v>
      </c>
      <c r="O269" s="128" t="e">
        <v>#DIV/0!</v>
      </c>
      <c r="P269" s="74" t="e">
        <v>#DIV/0!</v>
      </c>
      <c r="Q269" s="128" t="e">
        <v>#DIV/0!</v>
      </c>
      <c r="R269" s="128" t="e">
        <v>#DIV/0!</v>
      </c>
      <c r="S269" s="128" t="e">
        <v>#DIV/0!</v>
      </c>
      <c r="T269" s="128" t="e">
        <v>#DIV/0!</v>
      </c>
      <c r="U269" s="128" t="e">
        <v>#DIV/0!</v>
      </c>
      <c r="V269" s="128" t="e">
        <v>#DIV/0!</v>
      </c>
      <c r="W269" s="128" t="e">
        <v>#DIV/0!</v>
      </c>
      <c r="X269" s="74" t="e">
        <v>#DIV/0!</v>
      </c>
      <c r="Y269" s="74" t="e">
        <v>#DIV/0!</v>
      </c>
      <c r="Z269" s="74">
        <v>3.4690799396681751</v>
      </c>
      <c r="AA269" s="128" t="e">
        <v>#DIV/0!</v>
      </c>
      <c r="AB269" s="143" t="e">
        <v>#DIV/0!</v>
      </c>
      <c r="AC269" s="128" t="e">
        <v>#DIV/0!</v>
      </c>
    </row>
    <row r="270" spans="1:29" ht="15.75" thickBot="1" x14ac:dyDescent="0.3">
      <c r="A270" s="274"/>
      <c r="B270" s="261"/>
      <c r="C270" s="11" t="s">
        <v>41</v>
      </c>
      <c r="D270" s="129" t="e">
        <v>#DIV/0!</v>
      </c>
      <c r="E270" s="129" t="e">
        <v>#DIV/0!</v>
      </c>
      <c r="F270" s="129" t="e">
        <v>#DIV/0!</v>
      </c>
      <c r="G270" s="129" t="e">
        <v>#DIV/0!</v>
      </c>
      <c r="H270" s="75" t="e">
        <v>#DIV/0!</v>
      </c>
      <c r="I270" s="129" t="e">
        <v>#DIV/0!</v>
      </c>
      <c r="J270" s="129" t="e">
        <v>#DIV/0!</v>
      </c>
      <c r="K270" s="129" t="e">
        <v>#DIV/0!</v>
      </c>
      <c r="L270" s="129" t="e">
        <v>#DIV/0!</v>
      </c>
      <c r="M270" s="129" t="e">
        <v>#DIV/0!</v>
      </c>
      <c r="N270" s="129" t="e">
        <v>#DIV/0!</v>
      </c>
      <c r="O270" s="129" t="e">
        <v>#DIV/0!</v>
      </c>
      <c r="P270" s="75" t="e">
        <v>#DIV/0!</v>
      </c>
      <c r="Q270" s="129" t="e">
        <v>#DIV/0!</v>
      </c>
      <c r="R270" s="129" t="e">
        <v>#DIV/0!</v>
      </c>
      <c r="S270" s="129" t="e">
        <v>#DIV/0!</v>
      </c>
      <c r="T270" s="129" t="e">
        <v>#DIV/0!</v>
      </c>
      <c r="U270" s="129" t="e">
        <v>#DIV/0!</v>
      </c>
      <c r="V270" s="129" t="e">
        <v>#DIV/0!</v>
      </c>
      <c r="W270" s="129" t="e">
        <v>#DIV/0!</v>
      </c>
      <c r="X270" s="75" t="e">
        <v>#DIV/0!</v>
      </c>
      <c r="Y270" s="75" t="e">
        <v>#DIV/0!</v>
      </c>
      <c r="Z270" s="74">
        <v>63.499245852187023</v>
      </c>
      <c r="AA270" s="129" t="e">
        <v>#DIV/0!</v>
      </c>
      <c r="AB270" s="144" t="e">
        <v>#DIV/0!</v>
      </c>
      <c r="AC270" s="129" t="e">
        <v>#DIV/0!</v>
      </c>
    </row>
    <row r="271" spans="1:29" x14ac:dyDescent="0.25">
      <c r="A271" s="274"/>
      <c r="B271" s="258" t="s">
        <v>402</v>
      </c>
      <c r="C271" s="109" t="s">
        <v>332</v>
      </c>
      <c r="D271" s="127" t="e">
        <v>#DIV/0!</v>
      </c>
      <c r="E271" s="127" t="e">
        <v>#DIV/0!</v>
      </c>
      <c r="F271" s="127" t="e">
        <v>#DIV/0!</v>
      </c>
      <c r="G271" s="127" t="e">
        <v>#DIV/0!</v>
      </c>
      <c r="H271" s="71" t="e">
        <v>#DIV/0!</v>
      </c>
      <c r="I271" s="127" t="e">
        <v>#DIV/0!</v>
      </c>
      <c r="J271" s="127" t="e">
        <v>#DIV/0!</v>
      </c>
      <c r="K271" s="127" t="e">
        <v>#DIV/0!</v>
      </c>
      <c r="L271" s="127" t="e">
        <v>#DIV/0!</v>
      </c>
      <c r="M271" s="127" t="e">
        <v>#DIV/0!</v>
      </c>
      <c r="N271" s="127" t="e">
        <v>#DIV/0!</v>
      </c>
      <c r="O271" s="127" t="e">
        <v>#DIV/0!</v>
      </c>
      <c r="P271" s="71" t="e">
        <v>#DIV/0!</v>
      </c>
      <c r="Q271" s="127" t="e">
        <v>#DIV/0!</v>
      </c>
      <c r="R271" s="127" t="e">
        <v>#DIV/0!</v>
      </c>
      <c r="S271" s="127" t="e">
        <v>#DIV/0!</v>
      </c>
      <c r="T271" s="127" t="e">
        <v>#DIV/0!</v>
      </c>
      <c r="U271" s="127" t="e">
        <v>#DIV/0!</v>
      </c>
      <c r="V271" s="127" t="e">
        <v>#DIV/0!</v>
      </c>
      <c r="W271" s="127" t="e">
        <v>#DIV/0!</v>
      </c>
      <c r="X271" s="71" t="e">
        <v>#DIV/0!</v>
      </c>
      <c r="Y271" s="71" t="e">
        <v>#DIV/0!</v>
      </c>
      <c r="Z271" s="127">
        <v>27.036599763872495</v>
      </c>
      <c r="AA271" s="143" t="e">
        <v>#DIV/0!</v>
      </c>
      <c r="AB271" s="127" t="e">
        <v>#DIV/0!</v>
      </c>
      <c r="AC271" s="127" t="e">
        <v>#DIV/0!</v>
      </c>
    </row>
    <row r="272" spans="1:29" x14ac:dyDescent="0.25">
      <c r="A272" s="274"/>
      <c r="B272" s="261"/>
      <c r="C272" s="110" t="s">
        <v>331</v>
      </c>
      <c r="D272" s="128" t="e">
        <v>#DIV/0!</v>
      </c>
      <c r="E272" s="128" t="e">
        <v>#DIV/0!</v>
      </c>
      <c r="F272" s="128" t="e">
        <v>#DIV/0!</v>
      </c>
      <c r="G272" s="128" t="e">
        <v>#DIV/0!</v>
      </c>
      <c r="H272" s="74" t="e">
        <v>#DIV/0!</v>
      </c>
      <c r="I272" s="128" t="e">
        <v>#DIV/0!</v>
      </c>
      <c r="J272" s="128" t="e">
        <v>#DIV/0!</v>
      </c>
      <c r="K272" s="128" t="e">
        <v>#DIV/0!</v>
      </c>
      <c r="L272" s="128" t="e">
        <v>#DIV/0!</v>
      </c>
      <c r="M272" s="128" t="e">
        <v>#DIV/0!</v>
      </c>
      <c r="N272" s="128" t="e">
        <v>#DIV/0!</v>
      </c>
      <c r="O272" s="128" t="e">
        <v>#DIV/0!</v>
      </c>
      <c r="P272" s="74" t="e">
        <v>#DIV/0!</v>
      </c>
      <c r="Q272" s="128" t="e">
        <v>#DIV/0!</v>
      </c>
      <c r="R272" s="128" t="e">
        <v>#DIV/0!</v>
      </c>
      <c r="S272" s="128" t="e">
        <v>#DIV/0!</v>
      </c>
      <c r="T272" s="128" t="e">
        <v>#DIV/0!</v>
      </c>
      <c r="U272" s="128" t="e">
        <v>#DIV/0!</v>
      </c>
      <c r="V272" s="128" t="e">
        <v>#DIV/0!</v>
      </c>
      <c r="W272" s="128" t="e">
        <v>#DIV/0!</v>
      </c>
      <c r="X272" s="74" t="e">
        <v>#DIV/0!</v>
      </c>
      <c r="Y272" s="74" t="e">
        <v>#DIV/0!</v>
      </c>
      <c r="Z272" s="128">
        <v>45.926800472255017</v>
      </c>
      <c r="AA272" s="143" t="e">
        <v>#DIV/0!</v>
      </c>
      <c r="AB272" s="128" t="e">
        <v>#DIV/0!</v>
      </c>
      <c r="AC272" s="128" t="e">
        <v>#DIV/0!</v>
      </c>
    </row>
    <row r="273" spans="1:29" x14ac:dyDescent="0.25">
      <c r="A273" s="274"/>
      <c r="B273" s="261"/>
      <c r="C273" s="110" t="s">
        <v>323</v>
      </c>
      <c r="D273" s="128" t="e">
        <v>#DIV/0!</v>
      </c>
      <c r="E273" s="128" t="e">
        <v>#DIV/0!</v>
      </c>
      <c r="F273" s="128" t="e">
        <v>#DIV/0!</v>
      </c>
      <c r="G273" s="128" t="e">
        <v>#DIV/0!</v>
      </c>
      <c r="H273" s="74" t="e">
        <v>#DIV/0!</v>
      </c>
      <c r="I273" s="128" t="e">
        <v>#DIV/0!</v>
      </c>
      <c r="J273" s="128" t="e">
        <v>#DIV/0!</v>
      </c>
      <c r="K273" s="128" t="e">
        <v>#DIV/0!</v>
      </c>
      <c r="L273" s="128" t="e">
        <v>#DIV/0!</v>
      </c>
      <c r="M273" s="128" t="e">
        <v>#DIV/0!</v>
      </c>
      <c r="N273" s="128" t="e">
        <v>#DIV/0!</v>
      </c>
      <c r="O273" s="128" t="e">
        <v>#DIV/0!</v>
      </c>
      <c r="P273" s="74" t="e">
        <v>#DIV/0!</v>
      </c>
      <c r="Q273" s="128" t="e">
        <v>#DIV/0!</v>
      </c>
      <c r="R273" s="128" t="e">
        <v>#DIV/0!</v>
      </c>
      <c r="S273" s="128" t="e">
        <v>#DIV/0!</v>
      </c>
      <c r="T273" s="128" t="e">
        <v>#DIV/0!</v>
      </c>
      <c r="U273" s="128" t="e">
        <v>#DIV/0!</v>
      </c>
      <c r="V273" s="128" t="e">
        <v>#DIV/0!</v>
      </c>
      <c r="W273" s="128" t="e">
        <v>#DIV/0!</v>
      </c>
      <c r="X273" s="74" t="e">
        <v>#DIV/0!</v>
      </c>
      <c r="Y273" s="74" t="e">
        <v>#DIV/0!</v>
      </c>
      <c r="Z273" s="128">
        <v>12.868949232585598</v>
      </c>
      <c r="AA273" s="143" t="e">
        <v>#DIV/0!</v>
      </c>
      <c r="AB273" s="128" t="e">
        <v>#DIV/0!</v>
      </c>
      <c r="AC273" s="128" t="e">
        <v>#DIV/0!</v>
      </c>
    </row>
    <row r="274" spans="1:29" x14ac:dyDescent="0.25">
      <c r="A274" s="274"/>
      <c r="B274" s="261"/>
      <c r="C274" s="110" t="s">
        <v>324</v>
      </c>
      <c r="D274" s="128" t="e">
        <v>#DIV/0!</v>
      </c>
      <c r="E274" s="128" t="e">
        <v>#DIV/0!</v>
      </c>
      <c r="F274" s="128" t="e">
        <v>#DIV/0!</v>
      </c>
      <c r="G274" s="128" t="e">
        <v>#DIV/0!</v>
      </c>
      <c r="H274" s="74" t="e">
        <v>#DIV/0!</v>
      </c>
      <c r="I274" s="128" t="e">
        <v>#DIV/0!</v>
      </c>
      <c r="J274" s="128" t="e">
        <v>#DIV/0!</v>
      </c>
      <c r="K274" s="128" t="e">
        <v>#DIV/0!</v>
      </c>
      <c r="L274" s="128" t="e">
        <v>#DIV/0!</v>
      </c>
      <c r="M274" s="128" t="e">
        <v>#DIV/0!</v>
      </c>
      <c r="N274" s="128" t="e">
        <v>#DIV/0!</v>
      </c>
      <c r="O274" s="128" t="e">
        <v>#DIV/0!</v>
      </c>
      <c r="P274" s="74" t="e">
        <v>#DIV/0!</v>
      </c>
      <c r="Q274" s="128" t="e">
        <v>#DIV/0!</v>
      </c>
      <c r="R274" s="128" t="e">
        <v>#DIV/0!</v>
      </c>
      <c r="S274" s="128" t="e">
        <v>#DIV/0!</v>
      </c>
      <c r="T274" s="128" t="e">
        <v>#DIV/0!</v>
      </c>
      <c r="U274" s="128" t="e">
        <v>#DIV/0!</v>
      </c>
      <c r="V274" s="128" t="e">
        <v>#DIV/0!</v>
      </c>
      <c r="W274" s="128" t="e">
        <v>#DIV/0!</v>
      </c>
      <c r="X274" s="74" t="e">
        <v>#DIV/0!</v>
      </c>
      <c r="Y274" s="74" t="e">
        <v>#DIV/0!</v>
      </c>
      <c r="Z274" s="128">
        <v>14.167650531286895</v>
      </c>
      <c r="AA274" s="143" t="e">
        <v>#DIV/0!</v>
      </c>
      <c r="AB274" s="128" t="e">
        <v>#DIV/0!</v>
      </c>
      <c r="AC274" s="128" t="e">
        <v>#DIV/0!</v>
      </c>
    </row>
    <row r="275" spans="1:29" ht="15.75" thickBot="1" x14ac:dyDescent="0.3">
      <c r="A275" s="274"/>
      <c r="B275" s="261"/>
      <c r="C275" s="11" t="s">
        <v>41</v>
      </c>
      <c r="D275" s="129" t="e">
        <v>#DIV/0!</v>
      </c>
      <c r="E275" s="129" t="e">
        <v>#DIV/0!</v>
      </c>
      <c r="F275" s="129" t="e">
        <v>#DIV/0!</v>
      </c>
      <c r="G275" s="129" t="e">
        <v>#DIV/0!</v>
      </c>
      <c r="H275" s="75" t="e">
        <v>#DIV/0!</v>
      </c>
      <c r="I275" s="129" t="e">
        <v>#DIV/0!</v>
      </c>
      <c r="J275" s="129" t="e">
        <v>#DIV/0!</v>
      </c>
      <c r="K275" s="129" t="e">
        <v>#DIV/0!</v>
      </c>
      <c r="L275" s="129" t="e">
        <v>#DIV/0!</v>
      </c>
      <c r="M275" s="129" t="e">
        <v>#DIV/0!</v>
      </c>
      <c r="N275" s="129" t="e">
        <v>#DIV/0!</v>
      </c>
      <c r="O275" s="129" t="e">
        <v>#DIV/0!</v>
      </c>
      <c r="P275" s="75" t="e">
        <v>#DIV/0!</v>
      </c>
      <c r="Q275" s="129" t="e">
        <v>#DIV/0!</v>
      </c>
      <c r="R275" s="129" t="e">
        <v>#DIV/0!</v>
      </c>
      <c r="S275" s="129" t="e">
        <v>#DIV/0!</v>
      </c>
      <c r="T275" s="129" t="e">
        <v>#DIV/0!</v>
      </c>
      <c r="U275" s="129" t="e">
        <v>#DIV/0!</v>
      </c>
      <c r="V275" s="129" t="e">
        <v>#DIV/0!</v>
      </c>
      <c r="W275" s="129" t="e">
        <v>#DIV/0!</v>
      </c>
      <c r="X275" s="75" t="e">
        <v>#DIV/0!</v>
      </c>
      <c r="Y275" s="75" t="e">
        <v>#DIV/0!</v>
      </c>
      <c r="Z275" s="129">
        <v>0</v>
      </c>
      <c r="AA275" s="144" t="e">
        <v>#DIV/0!</v>
      </c>
      <c r="AB275" s="129" t="e">
        <v>#DIV/0!</v>
      </c>
      <c r="AC275" s="129" t="e">
        <v>#DIV/0!</v>
      </c>
    </row>
    <row r="276" spans="1:29" x14ac:dyDescent="0.25">
      <c r="A276" s="274"/>
      <c r="B276" s="258" t="s">
        <v>403</v>
      </c>
      <c r="C276" s="109" t="s">
        <v>332</v>
      </c>
      <c r="D276" s="127" t="e">
        <v>#DIV/0!</v>
      </c>
      <c r="E276" s="127" t="e">
        <v>#DIV/0!</v>
      </c>
      <c r="F276" s="127" t="e">
        <v>#DIV/0!</v>
      </c>
      <c r="G276" s="127" t="e">
        <v>#DIV/0!</v>
      </c>
      <c r="H276" s="71" t="e">
        <v>#DIV/0!</v>
      </c>
      <c r="I276" s="127" t="e">
        <v>#DIV/0!</v>
      </c>
      <c r="J276" s="127" t="e">
        <v>#DIV/0!</v>
      </c>
      <c r="K276" s="127" t="e">
        <v>#DIV/0!</v>
      </c>
      <c r="L276" s="127" t="e">
        <v>#DIV/0!</v>
      </c>
      <c r="M276" s="127" t="e">
        <v>#DIV/0!</v>
      </c>
      <c r="N276" s="127" t="e">
        <v>#DIV/0!</v>
      </c>
      <c r="O276" s="127" t="e">
        <v>#DIV/0!</v>
      </c>
      <c r="P276" s="71" t="e">
        <v>#DIV/0!</v>
      </c>
      <c r="Q276" s="127" t="e">
        <v>#DIV/0!</v>
      </c>
      <c r="R276" s="127" t="e">
        <v>#DIV/0!</v>
      </c>
      <c r="S276" s="127" t="e">
        <v>#DIV/0!</v>
      </c>
      <c r="T276" s="127" t="e">
        <v>#DIV/0!</v>
      </c>
      <c r="U276" s="127" t="e">
        <v>#DIV/0!</v>
      </c>
      <c r="V276" s="127" t="e">
        <v>#DIV/0!</v>
      </c>
      <c r="W276" s="127" t="e">
        <v>#DIV/0!</v>
      </c>
      <c r="X276" s="71" t="e">
        <v>#DIV/0!</v>
      </c>
      <c r="Y276" s="127" t="e">
        <v>#DIV/0!</v>
      </c>
      <c r="Z276" s="74" t="e">
        <v>#DIV/0!</v>
      </c>
      <c r="AA276" s="127" t="e">
        <v>#DIV/0!</v>
      </c>
      <c r="AB276" s="127">
        <v>30.357142857142854</v>
      </c>
      <c r="AC276" s="127" t="e">
        <v>#DIV/0!</v>
      </c>
    </row>
    <row r="277" spans="1:29" x14ac:dyDescent="0.25">
      <c r="A277" s="274"/>
      <c r="B277" s="261"/>
      <c r="C277" s="110" t="s">
        <v>331</v>
      </c>
      <c r="D277" s="128" t="e">
        <v>#DIV/0!</v>
      </c>
      <c r="E277" s="128" t="e">
        <v>#DIV/0!</v>
      </c>
      <c r="F277" s="128" t="e">
        <v>#DIV/0!</v>
      </c>
      <c r="G277" s="128" t="e">
        <v>#DIV/0!</v>
      </c>
      <c r="H277" s="74" t="e">
        <v>#DIV/0!</v>
      </c>
      <c r="I277" s="128" t="e">
        <v>#DIV/0!</v>
      </c>
      <c r="J277" s="128" t="e">
        <v>#DIV/0!</v>
      </c>
      <c r="K277" s="128" t="e">
        <v>#DIV/0!</v>
      </c>
      <c r="L277" s="128" t="e">
        <v>#DIV/0!</v>
      </c>
      <c r="M277" s="128" t="e">
        <v>#DIV/0!</v>
      </c>
      <c r="N277" s="128" t="e">
        <v>#DIV/0!</v>
      </c>
      <c r="O277" s="128" t="e">
        <v>#DIV/0!</v>
      </c>
      <c r="P277" s="74" t="e">
        <v>#DIV/0!</v>
      </c>
      <c r="Q277" s="128" t="e">
        <v>#DIV/0!</v>
      </c>
      <c r="R277" s="128" t="e">
        <v>#DIV/0!</v>
      </c>
      <c r="S277" s="128" t="e">
        <v>#DIV/0!</v>
      </c>
      <c r="T277" s="128" t="e">
        <v>#DIV/0!</v>
      </c>
      <c r="U277" s="128" t="e">
        <v>#DIV/0!</v>
      </c>
      <c r="V277" s="128" t="e">
        <v>#DIV/0!</v>
      </c>
      <c r="W277" s="128" t="e">
        <v>#DIV/0!</v>
      </c>
      <c r="X277" s="74" t="e">
        <v>#DIV/0!</v>
      </c>
      <c r="Y277" s="128" t="e">
        <v>#DIV/0!</v>
      </c>
      <c r="Z277" s="74" t="e">
        <v>#DIV/0!</v>
      </c>
      <c r="AA277" s="128" t="e">
        <v>#DIV/0!</v>
      </c>
      <c r="AB277" s="128">
        <v>57.142857142857139</v>
      </c>
      <c r="AC277" s="128" t="e">
        <v>#DIV/0!</v>
      </c>
    </row>
    <row r="278" spans="1:29" x14ac:dyDescent="0.25">
      <c r="A278" s="274"/>
      <c r="B278" s="261"/>
      <c r="C278" s="110" t="s">
        <v>323</v>
      </c>
      <c r="D278" s="128" t="e">
        <v>#DIV/0!</v>
      </c>
      <c r="E278" s="128" t="e">
        <v>#DIV/0!</v>
      </c>
      <c r="F278" s="128" t="e">
        <v>#DIV/0!</v>
      </c>
      <c r="G278" s="128" t="e">
        <v>#DIV/0!</v>
      </c>
      <c r="H278" s="74" t="e">
        <v>#DIV/0!</v>
      </c>
      <c r="I278" s="128" t="e">
        <v>#DIV/0!</v>
      </c>
      <c r="J278" s="128" t="e">
        <v>#DIV/0!</v>
      </c>
      <c r="K278" s="128" t="e">
        <v>#DIV/0!</v>
      </c>
      <c r="L278" s="128" t="e">
        <v>#DIV/0!</v>
      </c>
      <c r="M278" s="128" t="e">
        <v>#DIV/0!</v>
      </c>
      <c r="N278" s="128" t="e">
        <v>#DIV/0!</v>
      </c>
      <c r="O278" s="128" t="e">
        <v>#DIV/0!</v>
      </c>
      <c r="P278" s="74" t="e">
        <v>#DIV/0!</v>
      </c>
      <c r="Q278" s="128" t="e">
        <v>#DIV/0!</v>
      </c>
      <c r="R278" s="128" t="e">
        <v>#DIV/0!</v>
      </c>
      <c r="S278" s="128" t="e">
        <v>#DIV/0!</v>
      </c>
      <c r="T278" s="128" t="e">
        <v>#DIV/0!</v>
      </c>
      <c r="U278" s="128" t="e">
        <v>#DIV/0!</v>
      </c>
      <c r="V278" s="128" t="e">
        <v>#DIV/0!</v>
      </c>
      <c r="W278" s="128" t="e">
        <v>#DIV/0!</v>
      </c>
      <c r="X278" s="74" t="e">
        <v>#DIV/0!</v>
      </c>
      <c r="Y278" s="128" t="e">
        <v>#DIV/0!</v>
      </c>
      <c r="Z278" s="74" t="e">
        <v>#DIV/0!</v>
      </c>
      <c r="AA278" s="128" t="e">
        <v>#DIV/0!</v>
      </c>
      <c r="AB278" s="128">
        <v>7.1428571428571423</v>
      </c>
      <c r="AC278" s="128" t="e">
        <v>#DIV/0!</v>
      </c>
    </row>
    <row r="279" spans="1:29" x14ac:dyDescent="0.25">
      <c r="A279" s="274"/>
      <c r="B279" s="261"/>
      <c r="C279" s="110" t="s">
        <v>324</v>
      </c>
      <c r="D279" s="128" t="e">
        <v>#DIV/0!</v>
      </c>
      <c r="E279" s="128" t="e">
        <v>#DIV/0!</v>
      </c>
      <c r="F279" s="128" t="e">
        <v>#DIV/0!</v>
      </c>
      <c r="G279" s="128" t="e">
        <v>#DIV/0!</v>
      </c>
      <c r="H279" s="74" t="e">
        <v>#DIV/0!</v>
      </c>
      <c r="I279" s="128" t="e">
        <v>#DIV/0!</v>
      </c>
      <c r="J279" s="128" t="e">
        <v>#DIV/0!</v>
      </c>
      <c r="K279" s="128" t="e">
        <v>#DIV/0!</v>
      </c>
      <c r="L279" s="128" t="e">
        <v>#DIV/0!</v>
      </c>
      <c r="M279" s="128" t="e">
        <v>#DIV/0!</v>
      </c>
      <c r="N279" s="128" t="e">
        <v>#DIV/0!</v>
      </c>
      <c r="O279" s="128" t="e">
        <v>#DIV/0!</v>
      </c>
      <c r="P279" s="74" t="e">
        <v>#DIV/0!</v>
      </c>
      <c r="Q279" s="128" t="e">
        <v>#DIV/0!</v>
      </c>
      <c r="R279" s="128" t="e">
        <v>#DIV/0!</v>
      </c>
      <c r="S279" s="128" t="e">
        <v>#DIV/0!</v>
      </c>
      <c r="T279" s="128" t="e">
        <v>#DIV/0!</v>
      </c>
      <c r="U279" s="128" t="e">
        <v>#DIV/0!</v>
      </c>
      <c r="V279" s="128" t="e">
        <v>#DIV/0!</v>
      </c>
      <c r="W279" s="128" t="e">
        <v>#DIV/0!</v>
      </c>
      <c r="X279" s="74" t="e">
        <v>#DIV/0!</v>
      </c>
      <c r="Y279" s="128" t="e">
        <v>#DIV/0!</v>
      </c>
      <c r="Z279" s="74" t="e">
        <v>#DIV/0!</v>
      </c>
      <c r="AA279" s="128" t="e">
        <v>#DIV/0!</v>
      </c>
      <c r="AB279" s="128">
        <v>3.5714285714285712</v>
      </c>
      <c r="AC279" s="128" t="e">
        <v>#DIV/0!</v>
      </c>
    </row>
    <row r="280" spans="1:29" ht="15.75" thickBot="1" x14ac:dyDescent="0.3">
      <c r="A280" s="274"/>
      <c r="B280" s="261"/>
      <c r="C280" s="11" t="s">
        <v>41</v>
      </c>
      <c r="D280" s="129" t="e">
        <v>#DIV/0!</v>
      </c>
      <c r="E280" s="129" t="e">
        <v>#DIV/0!</v>
      </c>
      <c r="F280" s="129" t="e">
        <v>#DIV/0!</v>
      </c>
      <c r="G280" s="129" t="e">
        <v>#DIV/0!</v>
      </c>
      <c r="H280" s="75" t="e">
        <v>#DIV/0!</v>
      </c>
      <c r="I280" s="129" t="e">
        <v>#DIV/0!</v>
      </c>
      <c r="J280" s="129" t="e">
        <v>#DIV/0!</v>
      </c>
      <c r="K280" s="129" t="e">
        <v>#DIV/0!</v>
      </c>
      <c r="L280" s="129" t="e">
        <v>#DIV/0!</v>
      </c>
      <c r="M280" s="129" t="e">
        <v>#DIV/0!</v>
      </c>
      <c r="N280" s="129" t="e">
        <v>#DIV/0!</v>
      </c>
      <c r="O280" s="129" t="e">
        <v>#DIV/0!</v>
      </c>
      <c r="P280" s="75" t="e">
        <v>#DIV/0!</v>
      </c>
      <c r="Q280" s="129" t="e">
        <v>#DIV/0!</v>
      </c>
      <c r="R280" s="129" t="e">
        <v>#DIV/0!</v>
      </c>
      <c r="S280" s="129" t="e">
        <v>#DIV/0!</v>
      </c>
      <c r="T280" s="129" t="e">
        <v>#DIV/0!</v>
      </c>
      <c r="U280" s="129" t="e">
        <v>#DIV/0!</v>
      </c>
      <c r="V280" s="129" t="e">
        <v>#DIV/0!</v>
      </c>
      <c r="W280" s="129" t="e">
        <v>#DIV/0!</v>
      </c>
      <c r="X280" s="75" t="e">
        <v>#DIV/0!</v>
      </c>
      <c r="Y280" s="129" t="e">
        <v>#DIV/0!</v>
      </c>
      <c r="Z280" s="75" t="e">
        <v>#DIV/0!</v>
      </c>
      <c r="AA280" s="129" t="e">
        <v>#DIV/0!</v>
      </c>
      <c r="AB280" s="129">
        <v>1.7857142857142856</v>
      </c>
      <c r="AC280" s="129" t="e">
        <v>#DIV/0!</v>
      </c>
    </row>
    <row r="281" spans="1:29" x14ac:dyDescent="0.25">
      <c r="A281" s="274"/>
      <c r="B281" s="258" t="s">
        <v>404</v>
      </c>
      <c r="C281" s="109" t="s">
        <v>332</v>
      </c>
      <c r="D281" s="127" t="e">
        <v>#DIV/0!</v>
      </c>
      <c r="E281" s="127" t="e">
        <v>#DIV/0!</v>
      </c>
      <c r="F281" s="127" t="e">
        <v>#DIV/0!</v>
      </c>
      <c r="G281" s="127" t="e">
        <v>#DIV/0!</v>
      </c>
      <c r="H281" s="71" t="e">
        <v>#DIV/0!</v>
      </c>
      <c r="I281" s="127" t="e">
        <v>#DIV/0!</v>
      </c>
      <c r="J281" s="127" t="e">
        <v>#DIV/0!</v>
      </c>
      <c r="K281" s="127" t="e">
        <v>#DIV/0!</v>
      </c>
      <c r="L281" s="127" t="e">
        <v>#DIV/0!</v>
      </c>
      <c r="M281" s="127" t="e">
        <v>#DIV/0!</v>
      </c>
      <c r="N281" s="127" t="e">
        <v>#DIV/0!</v>
      </c>
      <c r="O281" s="127" t="e">
        <v>#DIV/0!</v>
      </c>
      <c r="P281" s="71" t="e">
        <v>#DIV/0!</v>
      </c>
      <c r="Q281" s="127" t="e">
        <v>#DIV/0!</v>
      </c>
      <c r="R281" s="127" t="e">
        <v>#DIV/0!</v>
      </c>
      <c r="S281" s="127" t="e">
        <v>#DIV/0!</v>
      </c>
      <c r="T281" s="127" t="e">
        <v>#DIV/0!</v>
      </c>
      <c r="U281" s="127" t="e">
        <v>#DIV/0!</v>
      </c>
      <c r="V281" s="127" t="e">
        <v>#DIV/0!</v>
      </c>
      <c r="W281" s="127" t="e">
        <v>#DIV/0!</v>
      </c>
      <c r="X281" s="71" t="e">
        <v>#DIV/0!</v>
      </c>
      <c r="Y281" s="127" t="e">
        <v>#DIV/0!</v>
      </c>
      <c r="Z281" s="71" t="e">
        <v>#DIV/0!</v>
      </c>
      <c r="AA281" s="127" t="e">
        <v>#DIV/0!</v>
      </c>
      <c r="AB281" s="127" t="e">
        <v>#DIV/0!</v>
      </c>
      <c r="AC281" s="127">
        <v>27.631578947368425</v>
      </c>
    </row>
    <row r="282" spans="1:29" x14ac:dyDescent="0.25">
      <c r="A282" s="274"/>
      <c r="B282" s="261"/>
      <c r="C282" s="110" t="s">
        <v>331</v>
      </c>
      <c r="D282" s="128" t="e">
        <v>#DIV/0!</v>
      </c>
      <c r="E282" s="128" t="e">
        <v>#DIV/0!</v>
      </c>
      <c r="F282" s="128" t="e">
        <v>#DIV/0!</v>
      </c>
      <c r="G282" s="128" t="e">
        <v>#DIV/0!</v>
      </c>
      <c r="H282" s="74" t="e">
        <v>#DIV/0!</v>
      </c>
      <c r="I282" s="128" t="e">
        <v>#DIV/0!</v>
      </c>
      <c r="J282" s="128" t="e">
        <v>#DIV/0!</v>
      </c>
      <c r="K282" s="128" t="e">
        <v>#DIV/0!</v>
      </c>
      <c r="L282" s="128" t="e">
        <v>#DIV/0!</v>
      </c>
      <c r="M282" s="128" t="e">
        <v>#DIV/0!</v>
      </c>
      <c r="N282" s="128" t="e">
        <v>#DIV/0!</v>
      </c>
      <c r="O282" s="128" t="e">
        <v>#DIV/0!</v>
      </c>
      <c r="P282" s="74" t="e">
        <v>#DIV/0!</v>
      </c>
      <c r="Q282" s="128" t="e">
        <v>#DIV/0!</v>
      </c>
      <c r="R282" s="128" t="e">
        <v>#DIV/0!</v>
      </c>
      <c r="S282" s="128" t="e">
        <v>#DIV/0!</v>
      </c>
      <c r="T282" s="128" t="e">
        <v>#DIV/0!</v>
      </c>
      <c r="U282" s="128" t="e">
        <v>#DIV/0!</v>
      </c>
      <c r="V282" s="128" t="e">
        <v>#DIV/0!</v>
      </c>
      <c r="W282" s="128" t="e">
        <v>#DIV/0!</v>
      </c>
      <c r="X282" s="74" t="e">
        <v>#DIV/0!</v>
      </c>
      <c r="Y282" s="128" t="e">
        <v>#DIV/0!</v>
      </c>
      <c r="Z282" s="74" t="e">
        <v>#DIV/0!</v>
      </c>
      <c r="AA282" s="128" t="e">
        <v>#DIV/0!</v>
      </c>
      <c r="AB282" s="128" t="e">
        <v>#DIV/0!</v>
      </c>
      <c r="AC282" s="128">
        <v>47.368421052631575</v>
      </c>
    </row>
    <row r="283" spans="1:29" x14ac:dyDescent="0.25">
      <c r="A283" s="274"/>
      <c r="B283" s="261"/>
      <c r="C283" s="110" t="s">
        <v>323</v>
      </c>
      <c r="D283" s="128" t="e">
        <v>#DIV/0!</v>
      </c>
      <c r="E283" s="128" t="e">
        <v>#DIV/0!</v>
      </c>
      <c r="F283" s="128" t="e">
        <v>#DIV/0!</v>
      </c>
      <c r="G283" s="128" t="e">
        <v>#DIV/0!</v>
      </c>
      <c r="H283" s="74" t="e">
        <v>#DIV/0!</v>
      </c>
      <c r="I283" s="128" t="e">
        <v>#DIV/0!</v>
      </c>
      <c r="J283" s="128" t="e">
        <v>#DIV/0!</v>
      </c>
      <c r="K283" s="128" t="e">
        <v>#DIV/0!</v>
      </c>
      <c r="L283" s="128" t="e">
        <v>#DIV/0!</v>
      </c>
      <c r="M283" s="128" t="e">
        <v>#DIV/0!</v>
      </c>
      <c r="N283" s="128" t="e">
        <v>#DIV/0!</v>
      </c>
      <c r="O283" s="128" t="e">
        <v>#DIV/0!</v>
      </c>
      <c r="P283" s="74" t="e">
        <v>#DIV/0!</v>
      </c>
      <c r="Q283" s="128" t="e">
        <v>#DIV/0!</v>
      </c>
      <c r="R283" s="128" t="e">
        <v>#DIV/0!</v>
      </c>
      <c r="S283" s="128" t="e">
        <v>#DIV/0!</v>
      </c>
      <c r="T283" s="128" t="e">
        <v>#DIV/0!</v>
      </c>
      <c r="U283" s="128" t="e">
        <v>#DIV/0!</v>
      </c>
      <c r="V283" s="128" t="e">
        <v>#DIV/0!</v>
      </c>
      <c r="W283" s="128" t="e">
        <v>#DIV/0!</v>
      </c>
      <c r="X283" s="74" t="e">
        <v>#DIV/0!</v>
      </c>
      <c r="Y283" s="128" t="e">
        <v>#DIV/0!</v>
      </c>
      <c r="Z283" s="74" t="e">
        <v>#DIV/0!</v>
      </c>
      <c r="AA283" s="128" t="e">
        <v>#DIV/0!</v>
      </c>
      <c r="AB283" s="128" t="e">
        <v>#DIV/0!</v>
      </c>
      <c r="AC283" s="128">
        <v>21.052631578947366</v>
      </c>
    </row>
    <row r="284" spans="1:29" x14ac:dyDescent="0.25">
      <c r="A284" s="274"/>
      <c r="B284" s="261"/>
      <c r="C284" s="110" t="s">
        <v>324</v>
      </c>
      <c r="D284" s="128" t="e">
        <v>#DIV/0!</v>
      </c>
      <c r="E284" s="128" t="e">
        <v>#DIV/0!</v>
      </c>
      <c r="F284" s="128" t="e">
        <v>#DIV/0!</v>
      </c>
      <c r="G284" s="128" t="e">
        <v>#DIV/0!</v>
      </c>
      <c r="H284" s="74" t="e">
        <v>#DIV/0!</v>
      </c>
      <c r="I284" s="128" t="e">
        <v>#DIV/0!</v>
      </c>
      <c r="J284" s="128" t="e">
        <v>#DIV/0!</v>
      </c>
      <c r="K284" s="128" t="e">
        <v>#DIV/0!</v>
      </c>
      <c r="L284" s="128" t="e">
        <v>#DIV/0!</v>
      </c>
      <c r="M284" s="128" t="e">
        <v>#DIV/0!</v>
      </c>
      <c r="N284" s="128" t="e">
        <v>#DIV/0!</v>
      </c>
      <c r="O284" s="128" t="e">
        <v>#DIV/0!</v>
      </c>
      <c r="P284" s="74" t="e">
        <v>#DIV/0!</v>
      </c>
      <c r="Q284" s="128" t="e">
        <v>#DIV/0!</v>
      </c>
      <c r="R284" s="128" t="e">
        <v>#DIV/0!</v>
      </c>
      <c r="S284" s="128" t="e">
        <v>#DIV/0!</v>
      </c>
      <c r="T284" s="128" t="e">
        <v>#DIV/0!</v>
      </c>
      <c r="U284" s="128" t="e">
        <v>#DIV/0!</v>
      </c>
      <c r="V284" s="128" t="e">
        <v>#DIV/0!</v>
      </c>
      <c r="W284" s="128" t="e">
        <v>#DIV/0!</v>
      </c>
      <c r="X284" s="74" t="e">
        <v>#DIV/0!</v>
      </c>
      <c r="Y284" s="128" t="e">
        <v>#DIV/0!</v>
      </c>
      <c r="Z284" s="74" t="e">
        <v>#DIV/0!</v>
      </c>
      <c r="AA284" s="128" t="e">
        <v>#DIV/0!</v>
      </c>
      <c r="AB284" s="128" t="e">
        <v>#DIV/0!</v>
      </c>
      <c r="AC284" s="128">
        <v>1.3157894736842104</v>
      </c>
    </row>
    <row r="285" spans="1:29" ht="15.75" thickBot="1" x14ac:dyDescent="0.3">
      <c r="A285" s="274"/>
      <c r="B285" s="261"/>
      <c r="C285" s="11" t="s">
        <v>41</v>
      </c>
      <c r="D285" s="129" t="e">
        <v>#DIV/0!</v>
      </c>
      <c r="E285" s="129" t="e">
        <v>#DIV/0!</v>
      </c>
      <c r="F285" s="129" t="e">
        <v>#DIV/0!</v>
      </c>
      <c r="G285" s="129" t="e">
        <v>#DIV/0!</v>
      </c>
      <c r="H285" s="75" t="e">
        <v>#DIV/0!</v>
      </c>
      <c r="I285" s="129" t="e">
        <v>#DIV/0!</v>
      </c>
      <c r="J285" s="129" t="e">
        <v>#DIV/0!</v>
      </c>
      <c r="K285" s="129" t="e">
        <v>#DIV/0!</v>
      </c>
      <c r="L285" s="129" t="e">
        <v>#DIV/0!</v>
      </c>
      <c r="M285" s="129" t="e">
        <v>#DIV/0!</v>
      </c>
      <c r="N285" s="129" t="e">
        <v>#DIV/0!</v>
      </c>
      <c r="O285" s="129" t="e">
        <v>#DIV/0!</v>
      </c>
      <c r="P285" s="75" t="e">
        <v>#DIV/0!</v>
      </c>
      <c r="Q285" s="129" t="e">
        <v>#DIV/0!</v>
      </c>
      <c r="R285" s="129" t="e">
        <v>#DIV/0!</v>
      </c>
      <c r="S285" s="129" t="e">
        <v>#DIV/0!</v>
      </c>
      <c r="T285" s="129" t="e">
        <v>#DIV/0!</v>
      </c>
      <c r="U285" s="129" t="e">
        <v>#DIV/0!</v>
      </c>
      <c r="V285" s="129" t="e">
        <v>#DIV/0!</v>
      </c>
      <c r="W285" s="129" t="e">
        <v>#DIV/0!</v>
      </c>
      <c r="X285" s="75" t="e">
        <v>#DIV/0!</v>
      </c>
      <c r="Y285" s="129" t="e">
        <v>#DIV/0!</v>
      </c>
      <c r="Z285" s="75" t="e">
        <v>#DIV/0!</v>
      </c>
      <c r="AA285" s="129" t="e">
        <v>#DIV/0!</v>
      </c>
      <c r="AB285" s="129" t="e">
        <v>#DIV/0!</v>
      </c>
      <c r="AC285" s="129">
        <v>2.6315789473684208</v>
      </c>
    </row>
    <row r="286" spans="1:29" x14ac:dyDescent="0.25">
      <c r="A286" s="274"/>
      <c r="B286" s="258" t="s">
        <v>405</v>
      </c>
      <c r="C286" s="109" t="s">
        <v>332</v>
      </c>
      <c r="D286" s="127" t="e">
        <v>#DIV/0!</v>
      </c>
      <c r="E286" s="127" t="e">
        <v>#DIV/0!</v>
      </c>
      <c r="F286" s="127" t="e">
        <v>#DIV/0!</v>
      </c>
      <c r="G286" s="127" t="e">
        <v>#DIV/0!</v>
      </c>
      <c r="H286" s="71" t="e">
        <v>#DIV/0!</v>
      </c>
      <c r="I286" s="127" t="e">
        <v>#DIV/0!</v>
      </c>
      <c r="J286" s="127" t="e">
        <v>#DIV/0!</v>
      </c>
      <c r="K286" s="127" t="e">
        <v>#DIV/0!</v>
      </c>
      <c r="L286" s="127" t="e">
        <v>#DIV/0!</v>
      </c>
      <c r="M286" s="127" t="e">
        <v>#DIV/0!</v>
      </c>
      <c r="N286" s="127" t="e">
        <v>#DIV/0!</v>
      </c>
      <c r="O286" s="127" t="e">
        <v>#DIV/0!</v>
      </c>
      <c r="P286" s="71" t="e">
        <v>#DIV/0!</v>
      </c>
      <c r="Q286" s="127" t="e">
        <v>#DIV/0!</v>
      </c>
      <c r="R286" s="127" t="e">
        <v>#DIV/0!</v>
      </c>
      <c r="S286" s="127" t="e">
        <v>#DIV/0!</v>
      </c>
      <c r="T286" s="127" t="e">
        <v>#DIV/0!</v>
      </c>
      <c r="U286" s="127" t="e">
        <v>#DIV/0!</v>
      </c>
      <c r="V286" s="127" t="e">
        <v>#DIV/0!</v>
      </c>
      <c r="W286" s="127" t="e">
        <v>#DIV/0!</v>
      </c>
      <c r="X286" s="71" t="e">
        <v>#DIV/0!</v>
      </c>
      <c r="Y286" s="127" t="e">
        <v>#DIV/0!</v>
      </c>
      <c r="Z286" s="71" t="e">
        <v>#DIV/0!</v>
      </c>
      <c r="AA286" s="71">
        <v>74.00135409614083</v>
      </c>
      <c r="AB286" s="71" t="e">
        <v>#DIV/0!</v>
      </c>
      <c r="AC286" s="127" t="e">
        <v>#DIV/0!</v>
      </c>
    </row>
    <row r="287" spans="1:29" x14ac:dyDescent="0.25">
      <c r="A287" s="274"/>
      <c r="B287" s="261"/>
      <c r="C287" s="110" t="s">
        <v>331</v>
      </c>
      <c r="D287" s="128" t="e">
        <v>#DIV/0!</v>
      </c>
      <c r="E287" s="128" t="e">
        <v>#DIV/0!</v>
      </c>
      <c r="F287" s="128" t="e">
        <v>#DIV/0!</v>
      </c>
      <c r="G287" s="128" t="e">
        <v>#DIV/0!</v>
      </c>
      <c r="H287" s="74" t="e">
        <v>#DIV/0!</v>
      </c>
      <c r="I287" s="128" t="e">
        <v>#DIV/0!</v>
      </c>
      <c r="J287" s="128" t="e">
        <v>#DIV/0!</v>
      </c>
      <c r="K287" s="128" t="e">
        <v>#DIV/0!</v>
      </c>
      <c r="L287" s="128" t="e">
        <v>#DIV/0!</v>
      </c>
      <c r="M287" s="128" t="e">
        <v>#DIV/0!</v>
      </c>
      <c r="N287" s="128" t="e">
        <v>#DIV/0!</v>
      </c>
      <c r="O287" s="128" t="e">
        <v>#DIV/0!</v>
      </c>
      <c r="P287" s="74" t="e">
        <v>#DIV/0!</v>
      </c>
      <c r="Q287" s="128" t="e">
        <v>#DIV/0!</v>
      </c>
      <c r="R287" s="128" t="e">
        <v>#DIV/0!</v>
      </c>
      <c r="S287" s="128" t="e">
        <v>#DIV/0!</v>
      </c>
      <c r="T287" s="128" t="e">
        <v>#DIV/0!</v>
      </c>
      <c r="U287" s="128" t="e">
        <v>#DIV/0!</v>
      </c>
      <c r="V287" s="128" t="e">
        <v>#DIV/0!</v>
      </c>
      <c r="W287" s="128" t="e">
        <v>#DIV/0!</v>
      </c>
      <c r="X287" s="74" t="e">
        <v>#DIV/0!</v>
      </c>
      <c r="Y287" s="128" t="e">
        <v>#DIV/0!</v>
      </c>
      <c r="Z287" s="74" t="e">
        <v>#DIV/0!</v>
      </c>
      <c r="AA287" s="74">
        <v>11.306702775897088</v>
      </c>
      <c r="AB287" s="74" t="e">
        <v>#DIV/0!</v>
      </c>
      <c r="AC287" s="128" t="e">
        <v>#DIV/0!</v>
      </c>
    </row>
    <row r="288" spans="1:29" x14ac:dyDescent="0.25">
      <c r="A288" s="274"/>
      <c r="B288" s="261"/>
      <c r="C288" s="110" t="s">
        <v>323</v>
      </c>
      <c r="D288" s="128" t="e">
        <v>#DIV/0!</v>
      </c>
      <c r="E288" s="128" t="e">
        <v>#DIV/0!</v>
      </c>
      <c r="F288" s="128" t="e">
        <v>#DIV/0!</v>
      </c>
      <c r="G288" s="128" t="e">
        <v>#DIV/0!</v>
      </c>
      <c r="H288" s="74" t="e">
        <v>#DIV/0!</v>
      </c>
      <c r="I288" s="128" t="e">
        <v>#DIV/0!</v>
      </c>
      <c r="J288" s="128" t="e">
        <v>#DIV/0!</v>
      </c>
      <c r="K288" s="128" t="e">
        <v>#DIV/0!</v>
      </c>
      <c r="L288" s="128" t="e">
        <v>#DIV/0!</v>
      </c>
      <c r="M288" s="128" t="e">
        <v>#DIV/0!</v>
      </c>
      <c r="N288" s="128" t="e">
        <v>#DIV/0!</v>
      </c>
      <c r="O288" s="128" t="e">
        <v>#DIV/0!</v>
      </c>
      <c r="P288" s="74" t="e">
        <v>#DIV/0!</v>
      </c>
      <c r="Q288" s="128" t="e">
        <v>#DIV/0!</v>
      </c>
      <c r="R288" s="128" t="e">
        <v>#DIV/0!</v>
      </c>
      <c r="S288" s="128" t="e">
        <v>#DIV/0!</v>
      </c>
      <c r="T288" s="128" t="e">
        <v>#DIV/0!</v>
      </c>
      <c r="U288" s="128" t="e">
        <v>#DIV/0!</v>
      </c>
      <c r="V288" s="128" t="e">
        <v>#DIV/0!</v>
      </c>
      <c r="W288" s="128" t="e">
        <v>#DIV/0!</v>
      </c>
      <c r="X288" s="74" t="e">
        <v>#DIV/0!</v>
      </c>
      <c r="Y288" s="128" t="e">
        <v>#DIV/0!</v>
      </c>
      <c r="Z288" s="74" t="e">
        <v>#DIV/0!</v>
      </c>
      <c r="AA288" s="74">
        <v>1.2863913337846988</v>
      </c>
      <c r="AB288" s="74" t="e">
        <v>#DIV/0!</v>
      </c>
      <c r="AC288" s="128" t="e">
        <v>#DIV/0!</v>
      </c>
    </row>
    <row r="289" spans="1:29" x14ac:dyDescent="0.25">
      <c r="A289" s="274"/>
      <c r="B289" s="261"/>
      <c r="C289" s="110" t="s">
        <v>324</v>
      </c>
      <c r="D289" s="128" t="e">
        <v>#DIV/0!</v>
      </c>
      <c r="E289" s="128" t="e">
        <v>#DIV/0!</v>
      </c>
      <c r="F289" s="128" t="e">
        <v>#DIV/0!</v>
      </c>
      <c r="G289" s="128" t="e">
        <v>#DIV/0!</v>
      </c>
      <c r="H289" s="74" t="e">
        <v>#DIV/0!</v>
      </c>
      <c r="I289" s="128" t="e">
        <v>#DIV/0!</v>
      </c>
      <c r="J289" s="128" t="e">
        <v>#DIV/0!</v>
      </c>
      <c r="K289" s="128" t="e">
        <v>#DIV/0!</v>
      </c>
      <c r="L289" s="128" t="e">
        <v>#DIV/0!</v>
      </c>
      <c r="M289" s="128" t="e">
        <v>#DIV/0!</v>
      </c>
      <c r="N289" s="128" t="e">
        <v>#DIV/0!</v>
      </c>
      <c r="O289" s="128" t="e">
        <v>#DIV/0!</v>
      </c>
      <c r="P289" s="74" t="e">
        <v>#DIV/0!</v>
      </c>
      <c r="Q289" s="128" t="e">
        <v>#DIV/0!</v>
      </c>
      <c r="R289" s="128" t="e">
        <v>#DIV/0!</v>
      </c>
      <c r="S289" s="128" t="e">
        <v>#DIV/0!</v>
      </c>
      <c r="T289" s="128" t="e">
        <v>#DIV/0!</v>
      </c>
      <c r="U289" s="128" t="e">
        <v>#DIV/0!</v>
      </c>
      <c r="V289" s="128" t="e">
        <v>#DIV/0!</v>
      </c>
      <c r="W289" s="128" t="e">
        <v>#DIV/0!</v>
      </c>
      <c r="X289" s="74" t="e">
        <v>#DIV/0!</v>
      </c>
      <c r="Y289" s="128" t="e">
        <v>#DIV/0!</v>
      </c>
      <c r="Z289" s="74" t="e">
        <v>#DIV/0!</v>
      </c>
      <c r="AA289" s="74">
        <v>1.2186865267433988</v>
      </c>
      <c r="AB289" s="74" t="e">
        <v>#DIV/0!</v>
      </c>
      <c r="AC289" s="128" t="e">
        <v>#DIV/0!</v>
      </c>
    </row>
    <row r="290" spans="1:29" ht="15.75" thickBot="1" x14ac:dyDescent="0.3">
      <c r="A290" s="274"/>
      <c r="B290" s="261"/>
      <c r="C290" s="11" t="s">
        <v>41</v>
      </c>
      <c r="D290" s="128" t="e">
        <v>#DIV/0!</v>
      </c>
      <c r="E290" s="128" t="e">
        <v>#DIV/0!</v>
      </c>
      <c r="F290" s="128" t="e">
        <v>#DIV/0!</v>
      </c>
      <c r="G290" s="128" t="e">
        <v>#DIV/0!</v>
      </c>
      <c r="H290" s="74" t="e">
        <v>#DIV/0!</v>
      </c>
      <c r="I290" s="128" t="e">
        <v>#DIV/0!</v>
      </c>
      <c r="J290" s="128" t="e">
        <v>#DIV/0!</v>
      </c>
      <c r="K290" s="128" t="e">
        <v>#DIV/0!</v>
      </c>
      <c r="L290" s="128" t="e">
        <v>#DIV/0!</v>
      </c>
      <c r="M290" s="128" t="e">
        <v>#DIV/0!</v>
      </c>
      <c r="N290" s="128" t="e">
        <v>#DIV/0!</v>
      </c>
      <c r="O290" s="128" t="e">
        <v>#DIV/0!</v>
      </c>
      <c r="P290" s="74" t="e">
        <v>#DIV/0!</v>
      </c>
      <c r="Q290" s="128" t="e">
        <v>#DIV/0!</v>
      </c>
      <c r="R290" s="128" t="e">
        <v>#DIV/0!</v>
      </c>
      <c r="S290" s="128" t="e">
        <v>#DIV/0!</v>
      </c>
      <c r="T290" s="128" t="e">
        <v>#DIV/0!</v>
      </c>
      <c r="U290" s="128" t="e">
        <v>#DIV/0!</v>
      </c>
      <c r="V290" s="128" t="e">
        <v>#DIV/0!</v>
      </c>
      <c r="W290" s="128" t="e">
        <v>#DIV/0!</v>
      </c>
      <c r="X290" s="74" t="e">
        <v>#DIV/0!</v>
      </c>
      <c r="Y290" s="128" t="e">
        <v>#DIV/0!</v>
      </c>
      <c r="Z290" s="74" t="e">
        <v>#DIV/0!</v>
      </c>
      <c r="AA290" s="74">
        <v>12.186865267433989</v>
      </c>
      <c r="AB290" s="74" t="e">
        <v>#DIV/0!</v>
      </c>
      <c r="AC290" s="129" t="e">
        <v>#DIV/0!</v>
      </c>
    </row>
    <row r="291" spans="1:29" x14ac:dyDescent="0.25">
      <c r="A291" s="274"/>
      <c r="B291" s="258" t="s">
        <v>406</v>
      </c>
      <c r="C291" s="109" t="s">
        <v>332</v>
      </c>
      <c r="D291" s="127" t="e">
        <v>#DIV/0!</v>
      </c>
      <c r="E291" s="127" t="e">
        <v>#DIV/0!</v>
      </c>
      <c r="F291" s="127" t="e">
        <v>#DIV/0!</v>
      </c>
      <c r="G291" s="127" t="e">
        <v>#DIV/0!</v>
      </c>
      <c r="H291" s="71" t="e">
        <v>#DIV/0!</v>
      </c>
      <c r="I291" s="127" t="e">
        <v>#DIV/0!</v>
      </c>
      <c r="J291" s="127" t="e">
        <v>#DIV/0!</v>
      </c>
      <c r="K291" s="127" t="e">
        <v>#DIV/0!</v>
      </c>
      <c r="L291" s="127" t="e">
        <v>#DIV/0!</v>
      </c>
      <c r="M291" s="127" t="e">
        <v>#DIV/0!</v>
      </c>
      <c r="N291" s="127" t="e">
        <v>#DIV/0!</v>
      </c>
      <c r="O291" s="127" t="e">
        <v>#DIV/0!</v>
      </c>
      <c r="P291" s="71" t="e">
        <v>#DIV/0!</v>
      </c>
      <c r="Q291" s="127" t="e">
        <v>#DIV/0!</v>
      </c>
      <c r="R291" s="127" t="e">
        <v>#DIV/0!</v>
      </c>
      <c r="S291" s="127" t="e">
        <v>#DIV/0!</v>
      </c>
      <c r="T291" s="127" t="e">
        <v>#DIV/0!</v>
      </c>
      <c r="U291" s="127" t="e">
        <v>#DIV/0!</v>
      </c>
      <c r="V291" s="127" t="e">
        <v>#DIV/0!</v>
      </c>
      <c r="W291" s="127" t="e">
        <v>#DIV/0!</v>
      </c>
      <c r="X291" s="71" t="e">
        <v>#DIV/0!</v>
      </c>
      <c r="Y291" s="127" t="e">
        <v>#DIV/0!</v>
      </c>
      <c r="Z291" s="71" t="e">
        <v>#DIV/0!</v>
      </c>
      <c r="AA291" s="127" t="e">
        <v>#DIV/0!</v>
      </c>
      <c r="AB291" s="127" t="e">
        <v>#DIV/0!</v>
      </c>
      <c r="AC291" s="127" t="e">
        <v>#DIV/0!</v>
      </c>
    </row>
    <row r="292" spans="1:29" x14ac:dyDescent="0.25">
      <c r="A292" s="274"/>
      <c r="B292" s="261"/>
      <c r="C292" s="110" t="s">
        <v>331</v>
      </c>
      <c r="D292" s="128" t="e">
        <v>#DIV/0!</v>
      </c>
      <c r="E292" s="128" t="e">
        <v>#DIV/0!</v>
      </c>
      <c r="F292" s="128" t="e">
        <v>#DIV/0!</v>
      </c>
      <c r="G292" s="128" t="e">
        <v>#DIV/0!</v>
      </c>
      <c r="H292" s="74" t="e">
        <v>#DIV/0!</v>
      </c>
      <c r="I292" s="128" t="e">
        <v>#DIV/0!</v>
      </c>
      <c r="J292" s="128" t="e">
        <v>#DIV/0!</v>
      </c>
      <c r="K292" s="128" t="e">
        <v>#DIV/0!</v>
      </c>
      <c r="L292" s="128" t="e">
        <v>#DIV/0!</v>
      </c>
      <c r="M292" s="128" t="e">
        <v>#DIV/0!</v>
      </c>
      <c r="N292" s="128" t="e">
        <v>#DIV/0!</v>
      </c>
      <c r="O292" s="128" t="e">
        <v>#DIV/0!</v>
      </c>
      <c r="P292" s="74" t="e">
        <v>#DIV/0!</v>
      </c>
      <c r="Q292" s="128" t="e">
        <v>#DIV/0!</v>
      </c>
      <c r="R292" s="128" t="e">
        <v>#DIV/0!</v>
      </c>
      <c r="S292" s="128" t="e">
        <v>#DIV/0!</v>
      </c>
      <c r="T292" s="128" t="e">
        <v>#DIV/0!</v>
      </c>
      <c r="U292" s="128" t="e">
        <v>#DIV/0!</v>
      </c>
      <c r="V292" s="128" t="e">
        <v>#DIV/0!</v>
      </c>
      <c r="W292" s="128" t="e">
        <v>#DIV/0!</v>
      </c>
      <c r="X292" s="74" t="e">
        <v>#DIV/0!</v>
      </c>
      <c r="Y292" s="128" t="e">
        <v>#DIV/0!</v>
      </c>
      <c r="Z292" s="74" t="e">
        <v>#DIV/0!</v>
      </c>
      <c r="AA292" s="128" t="e">
        <v>#DIV/0!</v>
      </c>
      <c r="AB292" s="128" t="e">
        <v>#DIV/0!</v>
      </c>
      <c r="AC292" s="128" t="e">
        <v>#DIV/0!</v>
      </c>
    </row>
    <row r="293" spans="1:29" x14ac:dyDescent="0.25">
      <c r="A293" s="274"/>
      <c r="B293" s="261"/>
      <c r="C293" s="110" t="s">
        <v>323</v>
      </c>
      <c r="D293" s="128" t="e">
        <v>#DIV/0!</v>
      </c>
      <c r="E293" s="128" t="e">
        <v>#DIV/0!</v>
      </c>
      <c r="F293" s="128" t="e">
        <v>#DIV/0!</v>
      </c>
      <c r="G293" s="128" t="e">
        <v>#DIV/0!</v>
      </c>
      <c r="H293" s="74" t="e">
        <v>#DIV/0!</v>
      </c>
      <c r="I293" s="128" t="e">
        <v>#DIV/0!</v>
      </c>
      <c r="J293" s="128" t="e">
        <v>#DIV/0!</v>
      </c>
      <c r="K293" s="128" t="e">
        <v>#DIV/0!</v>
      </c>
      <c r="L293" s="128" t="e">
        <v>#DIV/0!</v>
      </c>
      <c r="M293" s="128" t="e">
        <v>#DIV/0!</v>
      </c>
      <c r="N293" s="128" t="e">
        <v>#DIV/0!</v>
      </c>
      <c r="O293" s="128" t="e">
        <v>#DIV/0!</v>
      </c>
      <c r="P293" s="74" t="e">
        <v>#DIV/0!</v>
      </c>
      <c r="Q293" s="128" t="e">
        <v>#DIV/0!</v>
      </c>
      <c r="R293" s="128" t="e">
        <v>#DIV/0!</v>
      </c>
      <c r="S293" s="128" t="e">
        <v>#DIV/0!</v>
      </c>
      <c r="T293" s="128" t="e">
        <v>#DIV/0!</v>
      </c>
      <c r="U293" s="128" t="e">
        <v>#DIV/0!</v>
      </c>
      <c r="V293" s="128" t="e">
        <v>#DIV/0!</v>
      </c>
      <c r="W293" s="128" t="e">
        <v>#DIV/0!</v>
      </c>
      <c r="X293" s="74" t="e">
        <v>#DIV/0!</v>
      </c>
      <c r="Y293" s="128" t="e">
        <v>#DIV/0!</v>
      </c>
      <c r="Z293" s="74" t="e">
        <v>#DIV/0!</v>
      </c>
      <c r="AA293" s="128" t="e">
        <v>#DIV/0!</v>
      </c>
      <c r="AB293" s="128" t="e">
        <v>#DIV/0!</v>
      </c>
      <c r="AC293" s="128" t="e">
        <v>#DIV/0!</v>
      </c>
    </row>
    <row r="294" spans="1:29" x14ac:dyDescent="0.25">
      <c r="A294" s="274"/>
      <c r="B294" s="261"/>
      <c r="C294" s="110" t="s">
        <v>324</v>
      </c>
      <c r="D294" s="128" t="e">
        <v>#DIV/0!</v>
      </c>
      <c r="E294" s="128" t="e">
        <v>#DIV/0!</v>
      </c>
      <c r="F294" s="128" t="e">
        <v>#DIV/0!</v>
      </c>
      <c r="G294" s="128" t="e">
        <v>#DIV/0!</v>
      </c>
      <c r="H294" s="74" t="e">
        <v>#DIV/0!</v>
      </c>
      <c r="I294" s="128" t="e">
        <v>#DIV/0!</v>
      </c>
      <c r="J294" s="128" t="e">
        <v>#DIV/0!</v>
      </c>
      <c r="K294" s="128" t="e">
        <v>#DIV/0!</v>
      </c>
      <c r="L294" s="128" t="e">
        <v>#DIV/0!</v>
      </c>
      <c r="M294" s="128" t="e">
        <v>#DIV/0!</v>
      </c>
      <c r="N294" s="128" t="e">
        <v>#DIV/0!</v>
      </c>
      <c r="O294" s="128" t="e">
        <v>#DIV/0!</v>
      </c>
      <c r="P294" s="74" t="e">
        <v>#DIV/0!</v>
      </c>
      <c r="Q294" s="128" t="e">
        <v>#DIV/0!</v>
      </c>
      <c r="R294" s="128" t="e">
        <v>#DIV/0!</v>
      </c>
      <c r="S294" s="128" t="e">
        <v>#DIV/0!</v>
      </c>
      <c r="T294" s="128" t="e">
        <v>#DIV/0!</v>
      </c>
      <c r="U294" s="128" t="e">
        <v>#DIV/0!</v>
      </c>
      <c r="V294" s="128" t="e">
        <v>#DIV/0!</v>
      </c>
      <c r="W294" s="128" t="e">
        <v>#DIV/0!</v>
      </c>
      <c r="X294" s="74" t="e">
        <v>#DIV/0!</v>
      </c>
      <c r="Y294" s="128" t="e">
        <v>#DIV/0!</v>
      </c>
      <c r="Z294" s="74" t="e">
        <v>#DIV/0!</v>
      </c>
      <c r="AA294" s="128" t="e">
        <v>#DIV/0!</v>
      </c>
      <c r="AB294" s="128" t="e">
        <v>#DIV/0!</v>
      </c>
      <c r="AC294" s="128" t="e">
        <v>#DIV/0!</v>
      </c>
    </row>
    <row r="295" spans="1:29" ht="15.75" thickBot="1" x14ac:dyDescent="0.3">
      <c r="A295" s="274"/>
      <c r="B295" s="261"/>
      <c r="C295" s="11" t="s">
        <v>41</v>
      </c>
      <c r="D295" s="129" t="e">
        <v>#DIV/0!</v>
      </c>
      <c r="E295" s="129" t="e">
        <v>#DIV/0!</v>
      </c>
      <c r="F295" s="129" t="e">
        <v>#DIV/0!</v>
      </c>
      <c r="G295" s="129" t="e">
        <v>#DIV/0!</v>
      </c>
      <c r="H295" s="75" t="e">
        <v>#DIV/0!</v>
      </c>
      <c r="I295" s="129" t="e">
        <v>#DIV/0!</v>
      </c>
      <c r="J295" s="129" t="e">
        <v>#DIV/0!</v>
      </c>
      <c r="K295" s="129" t="e">
        <v>#DIV/0!</v>
      </c>
      <c r="L295" s="129" t="e">
        <v>#DIV/0!</v>
      </c>
      <c r="M295" s="129" t="e">
        <v>#DIV/0!</v>
      </c>
      <c r="N295" s="129" t="e">
        <v>#DIV/0!</v>
      </c>
      <c r="O295" s="129" t="e">
        <v>#DIV/0!</v>
      </c>
      <c r="P295" s="75" t="e">
        <v>#DIV/0!</v>
      </c>
      <c r="Q295" s="129" t="e">
        <v>#DIV/0!</v>
      </c>
      <c r="R295" s="129" t="e">
        <v>#DIV/0!</v>
      </c>
      <c r="S295" s="129" t="e">
        <v>#DIV/0!</v>
      </c>
      <c r="T295" s="129" t="e">
        <v>#DIV/0!</v>
      </c>
      <c r="U295" s="129" t="e">
        <v>#DIV/0!</v>
      </c>
      <c r="V295" s="129" t="e">
        <v>#DIV/0!</v>
      </c>
      <c r="W295" s="129" t="e">
        <v>#DIV/0!</v>
      </c>
      <c r="X295" s="75" t="e">
        <v>#DIV/0!</v>
      </c>
      <c r="Y295" s="129" t="e">
        <v>#DIV/0!</v>
      </c>
      <c r="Z295" s="75" t="e">
        <v>#DIV/0!</v>
      </c>
      <c r="AA295" s="129" t="e">
        <v>#DIV/0!</v>
      </c>
      <c r="AB295" s="129" t="e">
        <v>#DIV/0!</v>
      </c>
      <c r="AC295" s="129" t="e">
        <v>#DIV/0!</v>
      </c>
    </row>
    <row r="296" spans="1:29" x14ac:dyDescent="0.25">
      <c r="A296" s="274"/>
      <c r="B296" s="258" t="s">
        <v>407</v>
      </c>
      <c r="C296" s="109" t="s">
        <v>332</v>
      </c>
      <c r="D296" s="127">
        <v>46.24277456647399</v>
      </c>
      <c r="E296" s="127" t="e">
        <v>#DIV/0!</v>
      </c>
      <c r="F296" s="127" t="e">
        <v>#DIV/0!</v>
      </c>
      <c r="G296" s="127" t="e">
        <v>#DIV/0!</v>
      </c>
      <c r="H296" s="127" t="e">
        <v>#DIV/0!</v>
      </c>
      <c r="I296" s="127" t="e">
        <v>#DIV/0!</v>
      </c>
      <c r="J296" s="127" t="e">
        <v>#DIV/0!</v>
      </c>
      <c r="K296" s="127" t="e">
        <v>#DIV/0!</v>
      </c>
      <c r="L296" s="127" t="e">
        <v>#DIV/0!</v>
      </c>
      <c r="M296" s="127" t="e">
        <v>#DIV/0!</v>
      </c>
      <c r="N296" s="127" t="e">
        <v>#DIV/0!</v>
      </c>
      <c r="O296" s="127" t="e">
        <v>#DIV/0!</v>
      </c>
      <c r="P296" s="127" t="e">
        <v>#DIV/0!</v>
      </c>
      <c r="Q296" s="127" t="e">
        <v>#DIV/0!</v>
      </c>
      <c r="R296" s="127" t="e">
        <v>#DIV/0!</v>
      </c>
      <c r="S296" s="127" t="e">
        <v>#DIV/0!</v>
      </c>
      <c r="T296" s="127" t="e">
        <v>#DIV/0!</v>
      </c>
      <c r="U296" s="127" t="e">
        <v>#DIV/0!</v>
      </c>
      <c r="V296" s="127" t="e">
        <v>#DIV/0!</v>
      </c>
      <c r="W296" s="127" t="e">
        <v>#DIV/0!</v>
      </c>
      <c r="X296" s="127" t="e">
        <v>#DIV/0!</v>
      </c>
      <c r="Y296" s="127" t="e">
        <v>#DIV/0!</v>
      </c>
      <c r="Z296" s="127" t="e">
        <v>#DIV/0!</v>
      </c>
      <c r="AA296" s="127" t="e">
        <v>#DIV/0!</v>
      </c>
      <c r="AB296" s="127" t="e">
        <v>#DIV/0!</v>
      </c>
      <c r="AC296" s="127" t="e">
        <v>#DIV/0!</v>
      </c>
    </row>
    <row r="297" spans="1:29" x14ac:dyDescent="0.25">
      <c r="A297" s="274"/>
      <c r="B297" s="261"/>
      <c r="C297" s="110" t="s">
        <v>331</v>
      </c>
      <c r="D297" s="128">
        <v>21.965317919075144</v>
      </c>
      <c r="E297" s="128" t="e">
        <v>#DIV/0!</v>
      </c>
      <c r="F297" s="128" t="e">
        <v>#DIV/0!</v>
      </c>
      <c r="G297" s="128" t="e">
        <v>#DIV/0!</v>
      </c>
      <c r="H297" s="128" t="e">
        <v>#DIV/0!</v>
      </c>
      <c r="I297" s="128" t="e">
        <v>#DIV/0!</v>
      </c>
      <c r="J297" s="128" t="e">
        <v>#DIV/0!</v>
      </c>
      <c r="K297" s="128" t="e">
        <v>#DIV/0!</v>
      </c>
      <c r="L297" s="128" t="e">
        <v>#DIV/0!</v>
      </c>
      <c r="M297" s="128" t="e">
        <v>#DIV/0!</v>
      </c>
      <c r="N297" s="128" t="e">
        <v>#DIV/0!</v>
      </c>
      <c r="O297" s="128" t="e">
        <v>#DIV/0!</v>
      </c>
      <c r="P297" s="128" t="e">
        <v>#DIV/0!</v>
      </c>
      <c r="Q297" s="128" t="e">
        <v>#DIV/0!</v>
      </c>
      <c r="R297" s="128" t="e">
        <v>#DIV/0!</v>
      </c>
      <c r="S297" s="128" t="e">
        <v>#DIV/0!</v>
      </c>
      <c r="T297" s="128" t="e">
        <v>#DIV/0!</v>
      </c>
      <c r="U297" s="128" t="e">
        <v>#DIV/0!</v>
      </c>
      <c r="V297" s="128" t="e">
        <v>#DIV/0!</v>
      </c>
      <c r="W297" s="128" t="e">
        <v>#DIV/0!</v>
      </c>
      <c r="X297" s="128" t="e">
        <v>#DIV/0!</v>
      </c>
      <c r="Y297" s="128" t="e">
        <v>#DIV/0!</v>
      </c>
      <c r="Z297" s="128" t="e">
        <v>#DIV/0!</v>
      </c>
      <c r="AA297" s="128" t="e">
        <v>#DIV/0!</v>
      </c>
      <c r="AB297" s="128" t="e">
        <v>#DIV/0!</v>
      </c>
      <c r="AC297" s="128" t="e">
        <v>#DIV/0!</v>
      </c>
    </row>
    <row r="298" spans="1:29" x14ac:dyDescent="0.25">
      <c r="A298" s="274"/>
      <c r="B298" s="261"/>
      <c r="C298" s="110" t="s">
        <v>323</v>
      </c>
      <c r="D298" s="128">
        <v>7.5144508670520231</v>
      </c>
      <c r="E298" s="128" t="e">
        <v>#DIV/0!</v>
      </c>
      <c r="F298" s="128" t="e">
        <v>#DIV/0!</v>
      </c>
      <c r="G298" s="128" t="e">
        <v>#DIV/0!</v>
      </c>
      <c r="H298" s="128" t="e">
        <v>#DIV/0!</v>
      </c>
      <c r="I298" s="128" t="e">
        <v>#DIV/0!</v>
      </c>
      <c r="J298" s="128" t="e">
        <v>#DIV/0!</v>
      </c>
      <c r="K298" s="128" t="e">
        <v>#DIV/0!</v>
      </c>
      <c r="L298" s="128" t="e">
        <v>#DIV/0!</v>
      </c>
      <c r="M298" s="128" t="e">
        <v>#DIV/0!</v>
      </c>
      <c r="N298" s="128" t="e">
        <v>#DIV/0!</v>
      </c>
      <c r="O298" s="128" t="e">
        <v>#DIV/0!</v>
      </c>
      <c r="P298" s="128" t="e">
        <v>#DIV/0!</v>
      </c>
      <c r="Q298" s="128" t="e">
        <v>#DIV/0!</v>
      </c>
      <c r="R298" s="128" t="e">
        <v>#DIV/0!</v>
      </c>
      <c r="S298" s="128" t="e">
        <v>#DIV/0!</v>
      </c>
      <c r="T298" s="128" t="e">
        <v>#DIV/0!</v>
      </c>
      <c r="U298" s="128" t="e">
        <v>#DIV/0!</v>
      </c>
      <c r="V298" s="128" t="e">
        <v>#DIV/0!</v>
      </c>
      <c r="W298" s="128" t="e">
        <v>#DIV/0!</v>
      </c>
      <c r="X298" s="128" t="e">
        <v>#DIV/0!</v>
      </c>
      <c r="Y298" s="128" t="e">
        <v>#DIV/0!</v>
      </c>
      <c r="Z298" s="128" t="e">
        <v>#DIV/0!</v>
      </c>
      <c r="AA298" s="128" t="e">
        <v>#DIV/0!</v>
      </c>
      <c r="AB298" s="128" t="e">
        <v>#DIV/0!</v>
      </c>
      <c r="AC298" s="128" t="e">
        <v>#DIV/0!</v>
      </c>
    </row>
    <row r="299" spans="1:29" x14ac:dyDescent="0.25">
      <c r="A299" s="274"/>
      <c r="B299" s="261"/>
      <c r="C299" s="110" t="s">
        <v>324</v>
      </c>
      <c r="D299" s="128">
        <v>6.9364161849710975</v>
      </c>
      <c r="E299" s="128" t="e">
        <v>#DIV/0!</v>
      </c>
      <c r="F299" s="128" t="e">
        <v>#DIV/0!</v>
      </c>
      <c r="G299" s="128" t="e">
        <v>#DIV/0!</v>
      </c>
      <c r="H299" s="128" t="e">
        <v>#DIV/0!</v>
      </c>
      <c r="I299" s="128" t="e">
        <v>#DIV/0!</v>
      </c>
      <c r="J299" s="128" t="e">
        <v>#DIV/0!</v>
      </c>
      <c r="K299" s="128" t="e">
        <v>#DIV/0!</v>
      </c>
      <c r="L299" s="128" t="e">
        <v>#DIV/0!</v>
      </c>
      <c r="M299" s="128" t="e">
        <v>#DIV/0!</v>
      </c>
      <c r="N299" s="128" t="e">
        <v>#DIV/0!</v>
      </c>
      <c r="O299" s="128" t="e">
        <v>#DIV/0!</v>
      </c>
      <c r="P299" s="128" t="e">
        <v>#DIV/0!</v>
      </c>
      <c r="Q299" s="128" t="e">
        <v>#DIV/0!</v>
      </c>
      <c r="R299" s="128" t="e">
        <v>#DIV/0!</v>
      </c>
      <c r="S299" s="128" t="e">
        <v>#DIV/0!</v>
      </c>
      <c r="T299" s="128" t="e">
        <v>#DIV/0!</v>
      </c>
      <c r="U299" s="128" t="e">
        <v>#DIV/0!</v>
      </c>
      <c r="V299" s="128" t="e">
        <v>#DIV/0!</v>
      </c>
      <c r="W299" s="128" t="e">
        <v>#DIV/0!</v>
      </c>
      <c r="X299" s="128" t="e">
        <v>#DIV/0!</v>
      </c>
      <c r="Y299" s="128" t="e">
        <v>#DIV/0!</v>
      </c>
      <c r="Z299" s="128" t="e">
        <v>#DIV/0!</v>
      </c>
      <c r="AA299" s="128" t="e">
        <v>#DIV/0!</v>
      </c>
      <c r="AB299" s="128" t="e">
        <v>#DIV/0!</v>
      </c>
      <c r="AC299" s="128" t="e">
        <v>#DIV/0!</v>
      </c>
    </row>
    <row r="300" spans="1:29" ht="15.75" thickBot="1" x14ac:dyDescent="0.3">
      <c r="A300" s="274"/>
      <c r="B300" s="261"/>
      <c r="C300" s="11" t="s">
        <v>41</v>
      </c>
      <c r="D300" s="129">
        <v>17.341040462427745</v>
      </c>
      <c r="E300" s="129" t="e">
        <v>#DIV/0!</v>
      </c>
      <c r="F300" s="129" t="e">
        <v>#DIV/0!</v>
      </c>
      <c r="G300" s="129" t="e">
        <v>#DIV/0!</v>
      </c>
      <c r="H300" s="129" t="e">
        <v>#DIV/0!</v>
      </c>
      <c r="I300" s="129" t="e">
        <v>#DIV/0!</v>
      </c>
      <c r="J300" s="129" t="e">
        <v>#DIV/0!</v>
      </c>
      <c r="K300" s="129" t="e">
        <v>#DIV/0!</v>
      </c>
      <c r="L300" s="129" t="e">
        <v>#DIV/0!</v>
      </c>
      <c r="M300" s="129" t="e">
        <v>#DIV/0!</v>
      </c>
      <c r="N300" s="129" t="e">
        <v>#DIV/0!</v>
      </c>
      <c r="O300" s="129" t="e">
        <v>#DIV/0!</v>
      </c>
      <c r="P300" s="129" t="e">
        <v>#DIV/0!</v>
      </c>
      <c r="Q300" s="129" t="e">
        <v>#DIV/0!</v>
      </c>
      <c r="R300" s="129" t="e">
        <v>#DIV/0!</v>
      </c>
      <c r="S300" s="129" t="e">
        <v>#DIV/0!</v>
      </c>
      <c r="T300" s="129" t="e">
        <v>#DIV/0!</v>
      </c>
      <c r="U300" s="129" t="e">
        <v>#DIV/0!</v>
      </c>
      <c r="V300" s="129" t="e">
        <v>#DIV/0!</v>
      </c>
      <c r="W300" s="129" t="e">
        <v>#DIV/0!</v>
      </c>
      <c r="X300" s="129" t="e">
        <v>#DIV/0!</v>
      </c>
      <c r="Y300" s="129" t="e">
        <v>#DIV/0!</v>
      </c>
      <c r="Z300" s="129" t="e">
        <v>#DIV/0!</v>
      </c>
      <c r="AA300" s="129" t="e">
        <v>#DIV/0!</v>
      </c>
      <c r="AB300" s="129" t="e">
        <v>#DIV/0!</v>
      </c>
      <c r="AC300" s="129" t="e">
        <v>#DIV/0!</v>
      </c>
    </row>
    <row r="301" spans="1:29" x14ac:dyDescent="0.25">
      <c r="A301" s="274"/>
      <c r="B301" s="258" t="s">
        <v>408</v>
      </c>
      <c r="C301" s="109" t="s">
        <v>332</v>
      </c>
      <c r="D301" s="127" t="e">
        <v>#DIV/0!</v>
      </c>
      <c r="E301" s="127">
        <v>83.439490445859875</v>
      </c>
      <c r="F301" s="127" t="e">
        <v>#DIV/0!</v>
      </c>
      <c r="G301" s="127" t="e">
        <v>#DIV/0!</v>
      </c>
      <c r="H301" s="127" t="e">
        <v>#DIV/0!</v>
      </c>
      <c r="I301" s="127" t="e">
        <v>#DIV/0!</v>
      </c>
      <c r="J301" s="127" t="e">
        <v>#DIV/0!</v>
      </c>
      <c r="K301" s="127" t="e">
        <v>#DIV/0!</v>
      </c>
      <c r="L301" s="127" t="e">
        <v>#DIV/0!</v>
      </c>
      <c r="M301" s="127" t="e">
        <v>#DIV/0!</v>
      </c>
      <c r="N301" s="127" t="e">
        <v>#DIV/0!</v>
      </c>
      <c r="O301" s="127" t="e">
        <v>#DIV/0!</v>
      </c>
      <c r="P301" s="127" t="e">
        <v>#DIV/0!</v>
      </c>
      <c r="Q301" s="127" t="e">
        <v>#DIV/0!</v>
      </c>
      <c r="R301" s="127" t="e">
        <v>#DIV/0!</v>
      </c>
      <c r="S301" s="127" t="e">
        <v>#DIV/0!</v>
      </c>
      <c r="T301" s="127" t="e">
        <v>#DIV/0!</v>
      </c>
      <c r="U301" s="127" t="e">
        <v>#DIV/0!</v>
      </c>
      <c r="V301" s="127" t="e">
        <v>#DIV/0!</v>
      </c>
      <c r="W301" s="127" t="e">
        <v>#DIV/0!</v>
      </c>
      <c r="X301" s="127" t="e">
        <v>#DIV/0!</v>
      </c>
      <c r="Y301" s="127" t="e">
        <v>#DIV/0!</v>
      </c>
      <c r="Z301" s="127" t="e">
        <v>#DIV/0!</v>
      </c>
      <c r="AA301" s="127" t="e">
        <v>#DIV/0!</v>
      </c>
      <c r="AB301" s="127" t="e">
        <v>#DIV/0!</v>
      </c>
      <c r="AC301" s="127" t="e">
        <v>#DIV/0!</v>
      </c>
    </row>
    <row r="302" spans="1:29" x14ac:dyDescent="0.25">
      <c r="A302" s="274"/>
      <c r="B302" s="261"/>
      <c r="C302" s="110" t="s">
        <v>331</v>
      </c>
      <c r="D302" s="128" t="e">
        <v>#DIV/0!</v>
      </c>
      <c r="E302" s="128">
        <v>10.828025477707007</v>
      </c>
      <c r="F302" s="128" t="e">
        <v>#DIV/0!</v>
      </c>
      <c r="G302" s="128" t="e">
        <v>#DIV/0!</v>
      </c>
      <c r="H302" s="128" t="e">
        <v>#DIV/0!</v>
      </c>
      <c r="I302" s="128" t="e">
        <v>#DIV/0!</v>
      </c>
      <c r="J302" s="128" t="e">
        <v>#DIV/0!</v>
      </c>
      <c r="K302" s="128" t="e">
        <v>#DIV/0!</v>
      </c>
      <c r="L302" s="128" t="e">
        <v>#DIV/0!</v>
      </c>
      <c r="M302" s="128" t="e">
        <v>#DIV/0!</v>
      </c>
      <c r="N302" s="128" t="e">
        <v>#DIV/0!</v>
      </c>
      <c r="O302" s="128" t="e">
        <v>#DIV/0!</v>
      </c>
      <c r="P302" s="128" t="e">
        <v>#DIV/0!</v>
      </c>
      <c r="Q302" s="128" t="e">
        <v>#DIV/0!</v>
      </c>
      <c r="R302" s="128" t="e">
        <v>#DIV/0!</v>
      </c>
      <c r="S302" s="128" t="e">
        <v>#DIV/0!</v>
      </c>
      <c r="T302" s="128" t="e">
        <v>#DIV/0!</v>
      </c>
      <c r="U302" s="128" t="e">
        <v>#DIV/0!</v>
      </c>
      <c r="V302" s="128" t="e">
        <v>#DIV/0!</v>
      </c>
      <c r="W302" s="128" t="e">
        <v>#DIV/0!</v>
      </c>
      <c r="X302" s="128" t="e">
        <v>#DIV/0!</v>
      </c>
      <c r="Y302" s="128" t="e">
        <v>#DIV/0!</v>
      </c>
      <c r="Z302" s="128" t="e">
        <v>#DIV/0!</v>
      </c>
      <c r="AA302" s="128" t="e">
        <v>#DIV/0!</v>
      </c>
      <c r="AB302" s="128" t="e">
        <v>#DIV/0!</v>
      </c>
      <c r="AC302" s="128" t="e">
        <v>#DIV/0!</v>
      </c>
    </row>
    <row r="303" spans="1:29" x14ac:dyDescent="0.25">
      <c r="A303" s="274"/>
      <c r="B303" s="261"/>
      <c r="C303" s="110" t="s">
        <v>323</v>
      </c>
      <c r="D303" s="128" t="e">
        <v>#DIV/0!</v>
      </c>
      <c r="E303" s="128">
        <v>1.910828025477707</v>
      </c>
      <c r="F303" s="128" t="e">
        <v>#DIV/0!</v>
      </c>
      <c r="G303" s="128" t="e">
        <v>#DIV/0!</v>
      </c>
      <c r="H303" s="128" t="e">
        <v>#DIV/0!</v>
      </c>
      <c r="I303" s="128" t="e">
        <v>#DIV/0!</v>
      </c>
      <c r="J303" s="128" t="e">
        <v>#DIV/0!</v>
      </c>
      <c r="K303" s="128" t="e">
        <v>#DIV/0!</v>
      </c>
      <c r="L303" s="128" t="e">
        <v>#DIV/0!</v>
      </c>
      <c r="M303" s="128" t="e">
        <v>#DIV/0!</v>
      </c>
      <c r="N303" s="128" t="e">
        <v>#DIV/0!</v>
      </c>
      <c r="O303" s="128" t="e">
        <v>#DIV/0!</v>
      </c>
      <c r="P303" s="128" t="e">
        <v>#DIV/0!</v>
      </c>
      <c r="Q303" s="128" t="e">
        <v>#DIV/0!</v>
      </c>
      <c r="R303" s="128" t="e">
        <v>#DIV/0!</v>
      </c>
      <c r="S303" s="128" t="e">
        <v>#DIV/0!</v>
      </c>
      <c r="T303" s="128" t="e">
        <v>#DIV/0!</v>
      </c>
      <c r="U303" s="128" t="e">
        <v>#DIV/0!</v>
      </c>
      <c r="V303" s="128" t="e">
        <v>#DIV/0!</v>
      </c>
      <c r="W303" s="128" t="e">
        <v>#DIV/0!</v>
      </c>
      <c r="X303" s="128" t="e">
        <v>#DIV/0!</v>
      </c>
      <c r="Y303" s="128" t="e">
        <v>#DIV/0!</v>
      </c>
      <c r="Z303" s="128" t="e">
        <v>#DIV/0!</v>
      </c>
      <c r="AA303" s="128" t="e">
        <v>#DIV/0!</v>
      </c>
      <c r="AB303" s="128" t="e">
        <v>#DIV/0!</v>
      </c>
      <c r="AC303" s="128" t="e">
        <v>#DIV/0!</v>
      </c>
    </row>
    <row r="304" spans="1:29" x14ac:dyDescent="0.25">
      <c r="A304" s="274"/>
      <c r="B304" s="261"/>
      <c r="C304" s="110" t="s">
        <v>324</v>
      </c>
      <c r="D304" s="128" t="e">
        <v>#DIV/0!</v>
      </c>
      <c r="E304" s="128">
        <v>1.2738853503184715</v>
      </c>
      <c r="F304" s="128" t="e">
        <v>#DIV/0!</v>
      </c>
      <c r="G304" s="128" t="e">
        <v>#DIV/0!</v>
      </c>
      <c r="H304" s="128" t="e">
        <v>#DIV/0!</v>
      </c>
      <c r="I304" s="128" t="e">
        <v>#DIV/0!</v>
      </c>
      <c r="J304" s="128" t="e">
        <v>#DIV/0!</v>
      </c>
      <c r="K304" s="128" t="e">
        <v>#DIV/0!</v>
      </c>
      <c r="L304" s="128" t="e">
        <v>#DIV/0!</v>
      </c>
      <c r="M304" s="128" t="e">
        <v>#DIV/0!</v>
      </c>
      <c r="N304" s="128" t="e">
        <v>#DIV/0!</v>
      </c>
      <c r="O304" s="128" t="e">
        <v>#DIV/0!</v>
      </c>
      <c r="P304" s="128" t="e">
        <v>#DIV/0!</v>
      </c>
      <c r="Q304" s="128" t="e">
        <v>#DIV/0!</v>
      </c>
      <c r="R304" s="128" t="e">
        <v>#DIV/0!</v>
      </c>
      <c r="S304" s="128" t="e">
        <v>#DIV/0!</v>
      </c>
      <c r="T304" s="128" t="e">
        <v>#DIV/0!</v>
      </c>
      <c r="U304" s="128" t="e">
        <v>#DIV/0!</v>
      </c>
      <c r="V304" s="128" t="e">
        <v>#DIV/0!</v>
      </c>
      <c r="W304" s="128" t="e">
        <v>#DIV/0!</v>
      </c>
      <c r="X304" s="128" t="e">
        <v>#DIV/0!</v>
      </c>
      <c r="Y304" s="128" t="e">
        <v>#DIV/0!</v>
      </c>
      <c r="Z304" s="128" t="e">
        <v>#DIV/0!</v>
      </c>
      <c r="AA304" s="128" t="e">
        <v>#DIV/0!</v>
      </c>
      <c r="AB304" s="128" t="e">
        <v>#DIV/0!</v>
      </c>
      <c r="AC304" s="128" t="e">
        <v>#DIV/0!</v>
      </c>
    </row>
    <row r="305" spans="1:29" ht="15.75" thickBot="1" x14ac:dyDescent="0.3">
      <c r="A305" s="274"/>
      <c r="B305" s="261"/>
      <c r="C305" s="11" t="s">
        <v>41</v>
      </c>
      <c r="D305" s="129" t="e">
        <v>#DIV/0!</v>
      </c>
      <c r="E305" s="129">
        <v>2.547770700636943</v>
      </c>
      <c r="F305" s="129" t="e">
        <v>#DIV/0!</v>
      </c>
      <c r="G305" s="129" t="e">
        <v>#DIV/0!</v>
      </c>
      <c r="H305" s="129" t="e">
        <v>#DIV/0!</v>
      </c>
      <c r="I305" s="129" t="e">
        <v>#DIV/0!</v>
      </c>
      <c r="J305" s="129" t="e">
        <v>#DIV/0!</v>
      </c>
      <c r="K305" s="129" t="e">
        <v>#DIV/0!</v>
      </c>
      <c r="L305" s="129" t="e">
        <v>#DIV/0!</v>
      </c>
      <c r="M305" s="129" t="e">
        <v>#DIV/0!</v>
      </c>
      <c r="N305" s="129" t="e">
        <v>#DIV/0!</v>
      </c>
      <c r="O305" s="129" t="e">
        <v>#DIV/0!</v>
      </c>
      <c r="P305" s="129" t="e">
        <v>#DIV/0!</v>
      </c>
      <c r="Q305" s="129" t="e">
        <v>#DIV/0!</v>
      </c>
      <c r="R305" s="129" t="e">
        <v>#DIV/0!</v>
      </c>
      <c r="S305" s="129" t="e">
        <v>#DIV/0!</v>
      </c>
      <c r="T305" s="129" t="e">
        <v>#DIV/0!</v>
      </c>
      <c r="U305" s="129" t="e">
        <v>#DIV/0!</v>
      </c>
      <c r="V305" s="129" t="e">
        <v>#DIV/0!</v>
      </c>
      <c r="W305" s="129" t="e">
        <v>#DIV/0!</v>
      </c>
      <c r="X305" s="129" t="e">
        <v>#DIV/0!</v>
      </c>
      <c r="Y305" s="129" t="e">
        <v>#DIV/0!</v>
      </c>
      <c r="Z305" s="129" t="e">
        <v>#DIV/0!</v>
      </c>
      <c r="AA305" s="129" t="e">
        <v>#DIV/0!</v>
      </c>
      <c r="AB305" s="129" t="e">
        <v>#DIV/0!</v>
      </c>
      <c r="AC305" s="129" t="e">
        <v>#DIV/0!</v>
      </c>
    </row>
    <row r="306" spans="1:29" x14ac:dyDescent="0.25">
      <c r="A306" s="274"/>
      <c r="B306" s="258" t="s">
        <v>409</v>
      </c>
      <c r="C306" s="109" t="s">
        <v>332</v>
      </c>
      <c r="D306" s="127" t="e">
        <v>#DIV/0!</v>
      </c>
      <c r="E306" s="71" t="e">
        <v>#DIV/0!</v>
      </c>
      <c r="F306" s="127">
        <v>24.324324324324326</v>
      </c>
      <c r="G306" s="142" t="e">
        <v>#DIV/0!</v>
      </c>
      <c r="H306" s="71" t="e">
        <v>#DIV/0!</v>
      </c>
      <c r="I306" s="127" t="e">
        <v>#DIV/0!</v>
      </c>
      <c r="J306" s="127" t="e">
        <v>#DIV/0!</v>
      </c>
      <c r="K306" s="127" t="e">
        <v>#DIV/0!</v>
      </c>
      <c r="L306" s="127" t="e">
        <v>#DIV/0!</v>
      </c>
      <c r="M306" s="127" t="e">
        <v>#DIV/0!</v>
      </c>
      <c r="N306" s="127" t="e">
        <v>#DIV/0!</v>
      </c>
      <c r="O306" s="127" t="e">
        <v>#DIV/0!</v>
      </c>
      <c r="P306" s="71" t="e">
        <v>#DIV/0!</v>
      </c>
      <c r="Q306" s="127" t="e">
        <v>#DIV/0!</v>
      </c>
      <c r="R306" s="127" t="e">
        <v>#DIV/0!</v>
      </c>
      <c r="S306" s="127" t="e">
        <v>#DIV/0!</v>
      </c>
      <c r="T306" s="127" t="e">
        <v>#DIV/0!</v>
      </c>
      <c r="U306" s="127" t="e">
        <v>#DIV/0!</v>
      </c>
      <c r="V306" s="127" t="e">
        <v>#DIV/0!</v>
      </c>
      <c r="W306" s="127" t="e">
        <v>#DIV/0!</v>
      </c>
      <c r="X306" s="71" t="e">
        <v>#DIV/0!</v>
      </c>
      <c r="Y306" s="127" t="e">
        <v>#DIV/0!</v>
      </c>
      <c r="Z306" s="71" t="e">
        <v>#DIV/0!</v>
      </c>
      <c r="AA306" s="127" t="e">
        <v>#DIV/0!</v>
      </c>
      <c r="AB306" s="127" t="e">
        <v>#DIV/0!</v>
      </c>
      <c r="AC306" s="127" t="e">
        <v>#DIV/0!</v>
      </c>
    </row>
    <row r="307" spans="1:29" x14ac:dyDescent="0.25">
      <c r="A307" s="274"/>
      <c r="B307" s="261"/>
      <c r="C307" s="110" t="s">
        <v>331</v>
      </c>
      <c r="D307" s="128" t="e">
        <v>#DIV/0!</v>
      </c>
      <c r="E307" s="74" t="e">
        <v>#DIV/0!</v>
      </c>
      <c r="F307" s="128">
        <v>35.135135135135137</v>
      </c>
      <c r="G307" s="143" t="e">
        <v>#DIV/0!</v>
      </c>
      <c r="H307" s="74" t="e">
        <v>#DIV/0!</v>
      </c>
      <c r="I307" s="128" t="e">
        <v>#DIV/0!</v>
      </c>
      <c r="J307" s="128" t="e">
        <v>#DIV/0!</v>
      </c>
      <c r="K307" s="128" t="e">
        <v>#DIV/0!</v>
      </c>
      <c r="L307" s="128" t="e">
        <v>#DIV/0!</v>
      </c>
      <c r="M307" s="128" t="e">
        <v>#DIV/0!</v>
      </c>
      <c r="N307" s="128" t="e">
        <v>#DIV/0!</v>
      </c>
      <c r="O307" s="128" t="e">
        <v>#DIV/0!</v>
      </c>
      <c r="P307" s="74" t="e">
        <v>#DIV/0!</v>
      </c>
      <c r="Q307" s="128" t="e">
        <v>#DIV/0!</v>
      </c>
      <c r="R307" s="128" t="e">
        <v>#DIV/0!</v>
      </c>
      <c r="S307" s="128" t="e">
        <v>#DIV/0!</v>
      </c>
      <c r="T307" s="128" t="e">
        <v>#DIV/0!</v>
      </c>
      <c r="U307" s="128" t="e">
        <v>#DIV/0!</v>
      </c>
      <c r="V307" s="128" t="e">
        <v>#DIV/0!</v>
      </c>
      <c r="W307" s="128" t="e">
        <v>#DIV/0!</v>
      </c>
      <c r="X307" s="74" t="e">
        <v>#DIV/0!</v>
      </c>
      <c r="Y307" s="128" t="e">
        <v>#DIV/0!</v>
      </c>
      <c r="Z307" s="74" t="e">
        <v>#DIV/0!</v>
      </c>
      <c r="AA307" s="128" t="e">
        <v>#DIV/0!</v>
      </c>
      <c r="AB307" s="128" t="e">
        <v>#DIV/0!</v>
      </c>
      <c r="AC307" s="128" t="e">
        <v>#DIV/0!</v>
      </c>
    </row>
    <row r="308" spans="1:29" x14ac:dyDescent="0.25">
      <c r="A308" s="274"/>
      <c r="B308" s="261"/>
      <c r="C308" s="110" t="s">
        <v>323</v>
      </c>
      <c r="D308" s="128" t="e">
        <v>#DIV/0!</v>
      </c>
      <c r="E308" s="74" t="e">
        <v>#DIV/0!</v>
      </c>
      <c r="F308" s="128">
        <v>16.554054054054053</v>
      </c>
      <c r="G308" s="143" t="e">
        <v>#DIV/0!</v>
      </c>
      <c r="H308" s="74" t="e">
        <v>#DIV/0!</v>
      </c>
      <c r="I308" s="128" t="e">
        <v>#DIV/0!</v>
      </c>
      <c r="J308" s="128" t="e">
        <v>#DIV/0!</v>
      </c>
      <c r="K308" s="128" t="e">
        <v>#DIV/0!</v>
      </c>
      <c r="L308" s="128" t="e">
        <v>#DIV/0!</v>
      </c>
      <c r="M308" s="128" t="e">
        <v>#DIV/0!</v>
      </c>
      <c r="N308" s="128" t="e">
        <v>#DIV/0!</v>
      </c>
      <c r="O308" s="128" t="e">
        <v>#DIV/0!</v>
      </c>
      <c r="P308" s="74" t="e">
        <v>#DIV/0!</v>
      </c>
      <c r="Q308" s="128" t="e">
        <v>#DIV/0!</v>
      </c>
      <c r="R308" s="128" t="e">
        <v>#DIV/0!</v>
      </c>
      <c r="S308" s="128" t="e">
        <v>#DIV/0!</v>
      </c>
      <c r="T308" s="128" t="e">
        <v>#DIV/0!</v>
      </c>
      <c r="U308" s="128" t="e">
        <v>#DIV/0!</v>
      </c>
      <c r="V308" s="128" t="e">
        <v>#DIV/0!</v>
      </c>
      <c r="W308" s="128" t="e">
        <v>#DIV/0!</v>
      </c>
      <c r="X308" s="74" t="e">
        <v>#DIV/0!</v>
      </c>
      <c r="Y308" s="128" t="e">
        <v>#DIV/0!</v>
      </c>
      <c r="Z308" s="74" t="e">
        <v>#DIV/0!</v>
      </c>
      <c r="AA308" s="128" t="e">
        <v>#DIV/0!</v>
      </c>
      <c r="AB308" s="128" t="e">
        <v>#DIV/0!</v>
      </c>
      <c r="AC308" s="128" t="e">
        <v>#DIV/0!</v>
      </c>
    </row>
    <row r="309" spans="1:29" x14ac:dyDescent="0.25">
      <c r="A309" s="274"/>
      <c r="B309" s="261"/>
      <c r="C309" s="110" t="s">
        <v>324</v>
      </c>
      <c r="D309" s="128" t="e">
        <v>#DIV/0!</v>
      </c>
      <c r="E309" s="74" t="e">
        <v>#DIV/0!</v>
      </c>
      <c r="F309" s="128">
        <v>7.0945945945945947</v>
      </c>
      <c r="G309" s="143" t="e">
        <v>#DIV/0!</v>
      </c>
      <c r="H309" s="74" t="e">
        <v>#DIV/0!</v>
      </c>
      <c r="I309" s="128" t="e">
        <v>#DIV/0!</v>
      </c>
      <c r="J309" s="128" t="e">
        <v>#DIV/0!</v>
      </c>
      <c r="K309" s="128" t="e">
        <v>#DIV/0!</v>
      </c>
      <c r="L309" s="128" t="e">
        <v>#DIV/0!</v>
      </c>
      <c r="M309" s="128" t="e">
        <v>#DIV/0!</v>
      </c>
      <c r="N309" s="128" t="e">
        <v>#DIV/0!</v>
      </c>
      <c r="O309" s="128" t="e">
        <v>#DIV/0!</v>
      </c>
      <c r="P309" s="74" t="e">
        <v>#DIV/0!</v>
      </c>
      <c r="Q309" s="128" t="e">
        <v>#DIV/0!</v>
      </c>
      <c r="R309" s="128" t="e">
        <v>#DIV/0!</v>
      </c>
      <c r="S309" s="128" t="e">
        <v>#DIV/0!</v>
      </c>
      <c r="T309" s="128" t="e">
        <v>#DIV/0!</v>
      </c>
      <c r="U309" s="128" t="e">
        <v>#DIV/0!</v>
      </c>
      <c r="V309" s="128" t="e">
        <v>#DIV/0!</v>
      </c>
      <c r="W309" s="128" t="e">
        <v>#DIV/0!</v>
      </c>
      <c r="X309" s="74" t="e">
        <v>#DIV/0!</v>
      </c>
      <c r="Y309" s="128" t="e">
        <v>#DIV/0!</v>
      </c>
      <c r="Z309" s="74" t="e">
        <v>#DIV/0!</v>
      </c>
      <c r="AA309" s="128" t="e">
        <v>#DIV/0!</v>
      </c>
      <c r="AB309" s="128" t="e">
        <v>#DIV/0!</v>
      </c>
      <c r="AC309" s="128" t="e">
        <v>#DIV/0!</v>
      </c>
    </row>
    <row r="310" spans="1:29" ht="15.75" thickBot="1" x14ac:dyDescent="0.3">
      <c r="A310" s="274"/>
      <c r="B310" s="261"/>
      <c r="C310" s="11" t="s">
        <v>41</v>
      </c>
      <c r="D310" s="129" t="e">
        <v>#DIV/0!</v>
      </c>
      <c r="E310" s="75" t="e">
        <v>#DIV/0!</v>
      </c>
      <c r="F310" s="129">
        <v>16.891891891891891</v>
      </c>
      <c r="G310" s="144" t="e">
        <v>#DIV/0!</v>
      </c>
      <c r="H310" s="75" t="e">
        <v>#DIV/0!</v>
      </c>
      <c r="I310" s="129" t="e">
        <v>#DIV/0!</v>
      </c>
      <c r="J310" s="129" t="e">
        <v>#DIV/0!</v>
      </c>
      <c r="K310" s="129" t="e">
        <v>#DIV/0!</v>
      </c>
      <c r="L310" s="129" t="e">
        <v>#DIV/0!</v>
      </c>
      <c r="M310" s="129" t="e">
        <v>#DIV/0!</v>
      </c>
      <c r="N310" s="129" t="e">
        <v>#DIV/0!</v>
      </c>
      <c r="O310" s="129" t="e">
        <v>#DIV/0!</v>
      </c>
      <c r="P310" s="75" t="e">
        <v>#DIV/0!</v>
      </c>
      <c r="Q310" s="129" t="e">
        <v>#DIV/0!</v>
      </c>
      <c r="R310" s="129" t="e">
        <v>#DIV/0!</v>
      </c>
      <c r="S310" s="129" t="e">
        <v>#DIV/0!</v>
      </c>
      <c r="T310" s="129" t="e">
        <v>#DIV/0!</v>
      </c>
      <c r="U310" s="129" t="e">
        <v>#DIV/0!</v>
      </c>
      <c r="V310" s="129" t="e">
        <v>#DIV/0!</v>
      </c>
      <c r="W310" s="129" t="e">
        <v>#DIV/0!</v>
      </c>
      <c r="X310" s="75" t="e">
        <v>#DIV/0!</v>
      </c>
      <c r="Y310" s="129" t="e">
        <v>#DIV/0!</v>
      </c>
      <c r="Z310" s="75" t="e">
        <v>#DIV/0!</v>
      </c>
      <c r="AA310" s="129" t="e">
        <v>#DIV/0!</v>
      </c>
      <c r="AB310" s="129" t="e">
        <v>#DIV/0!</v>
      </c>
      <c r="AC310" s="129" t="e">
        <v>#DIV/0!</v>
      </c>
    </row>
    <row r="311" spans="1:29" x14ac:dyDescent="0.25">
      <c r="A311" s="274"/>
      <c r="B311" s="258" t="s">
        <v>410</v>
      </c>
      <c r="C311" s="109" t="s">
        <v>332</v>
      </c>
      <c r="D311" s="127" t="e">
        <v>#DIV/0!</v>
      </c>
      <c r="E311" s="127" t="e">
        <v>#DIV/0!</v>
      </c>
      <c r="F311" s="128" t="e">
        <v>#DIV/0!</v>
      </c>
      <c r="G311" s="128">
        <v>20.855614973262032</v>
      </c>
      <c r="H311" s="128" t="e">
        <v>#DIV/0!</v>
      </c>
      <c r="I311" s="128" t="e">
        <v>#DIV/0!</v>
      </c>
      <c r="J311" s="128" t="e">
        <v>#DIV/0!</v>
      </c>
      <c r="K311" s="128" t="e">
        <v>#DIV/0!</v>
      </c>
      <c r="L311" s="128" t="e">
        <v>#DIV/0!</v>
      </c>
      <c r="M311" s="128" t="e">
        <v>#DIV/0!</v>
      </c>
      <c r="N311" s="128" t="e">
        <v>#DIV/0!</v>
      </c>
      <c r="O311" s="128" t="e">
        <v>#DIV/0!</v>
      </c>
      <c r="P311" s="128" t="e">
        <v>#DIV/0!</v>
      </c>
      <c r="Q311" s="128" t="e">
        <v>#DIV/0!</v>
      </c>
      <c r="R311" s="128" t="e">
        <v>#DIV/0!</v>
      </c>
      <c r="S311" s="128" t="e">
        <v>#DIV/0!</v>
      </c>
      <c r="T311" s="128" t="e">
        <v>#DIV/0!</v>
      </c>
      <c r="U311" s="128" t="e">
        <v>#DIV/0!</v>
      </c>
      <c r="V311" s="128" t="e">
        <v>#DIV/0!</v>
      </c>
      <c r="W311" s="128" t="e">
        <v>#DIV/0!</v>
      </c>
      <c r="X311" s="128" t="e">
        <v>#DIV/0!</v>
      </c>
      <c r="Y311" s="128" t="e">
        <v>#DIV/0!</v>
      </c>
      <c r="Z311" s="128" t="e">
        <v>#DIV/0!</v>
      </c>
      <c r="AA311" s="128" t="e">
        <v>#DIV/0!</v>
      </c>
      <c r="AB311" s="128" t="e">
        <v>#DIV/0!</v>
      </c>
      <c r="AC311" s="128" t="e">
        <v>#DIV/0!</v>
      </c>
    </row>
    <row r="312" spans="1:29" x14ac:dyDescent="0.25">
      <c r="A312" s="274"/>
      <c r="B312" s="261"/>
      <c r="C312" s="110" t="s">
        <v>331</v>
      </c>
      <c r="D312" s="128" t="e">
        <v>#DIV/0!</v>
      </c>
      <c r="E312" s="128" t="e">
        <v>#DIV/0!</v>
      </c>
      <c r="F312" s="128" t="e">
        <v>#DIV/0!</v>
      </c>
      <c r="G312" s="128">
        <v>36.363636363636367</v>
      </c>
      <c r="H312" s="128" t="e">
        <v>#DIV/0!</v>
      </c>
      <c r="I312" s="128" t="e">
        <v>#DIV/0!</v>
      </c>
      <c r="J312" s="128" t="e">
        <v>#DIV/0!</v>
      </c>
      <c r="K312" s="128" t="e">
        <v>#DIV/0!</v>
      </c>
      <c r="L312" s="128" t="e">
        <v>#DIV/0!</v>
      </c>
      <c r="M312" s="128" t="e">
        <v>#DIV/0!</v>
      </c>
      <c r="N312" s="128" t="e">
        <v>#DIV/0!</v>
      </c>
      <c r="O312" s="128" t="e">
        <v>#DIV/0!</v>
      </c>
      <c r="P312" s="128" t="e">
        <v>#DIV/0!</v>
      </c>
      <c r="Q312" s="128" t="e">
        <v>#DIV/0!</v>
      </c>
      <c r="R312" s="128" t="e">
        <v>#DIV/0!</v>
      </c>
      <c r="S312" s="128" t="e">
        <v>#DIV/0!</v>
      </c>
      <c r="T312" s="128" t="e">
        <v>#DIV/0!</v>
      </c>
      <c r="U312" s="128" t="e">
        <v>#DIV/0!</v>
      </c>
      <c r="V312" s="128" t="e">
        <v>#DIV/0!</v>
      </c>
      <c r="W312" s="128" t="e">
        <v>#DIV/0!</v>
      </c>
      <c r="X312" s="128" t="e">
        <v>#DIV/0!</v>
      </c>
      <c r="Y312" s="128" t="e">
        <v>#DIV/0!</v>
      </c>
      <c r="Z312" s="128" t="e">
        <v>#DIV/0!</v>
      </c>
      <c r="AA312" s="128" t="e">
        <v>#DIV/0!</v>
      </c>
      <c r="AB312" s="128" t="e">
        <v>#DIV/0!</v>
      </c>
      <c r="AC312" s="128" t="e">
        <v>#DIV/0!</v>
      </c>
    </row>
    <row r="313" spans="1:29" x14ac:dyDescent="0.25">
      <c r="A313" s="274"/>
      <c r="B313" s="261"/>
      <c r="C313" s="110" t="s">
        <v>323</v>
      </c>
      <c r="D313" s="128" t="e">
        <v>#DIV/0!</v>
      </c>
      <c r="E313" s="128" t="e">
        <v>#DIV/0!</v>
      </c>
      <c r="F313" s="128" t="e">
        <v>#DIV/0!</v>
      </c>
      <c r="G313" s="128">
        <v>6.9518716577540109</v>
      </c>
      <c r="H313" s="128" t="e">
        <v>#DIV/0!</v>
      </c>
      <c r="I313" s="128" t="e">
        <v>#DIV/0!</v>
      </c>
      <c r="J313" s="128" t="e">
        <v>#DIV/0!</v>
      </c>
      <c r="K313" s="128" t="e">
        <v>#DIV/0!</v>
      </c>
      <c r="L313" s="128" t="e">
        <v>#DIV/0!</v>
      </c>
      <c r="M313" s="128" t="e">
        <v>#DIV/0!</v>
      </c>
      <c r="N313" s="128" t="e">
        <v>#DIV/0!</v>
      </c>
      <c r="O313" s="128" t="e">
        <v>#DIV/0!</v>
      </c>
      <c r="P313" s="128" t="e">
        <v>#DIV/0!</v>
      </c>
      <c r="Q313" s="128" t="e">
        <v>#DIV/0!</v>
      </c>
      <c r="R313" s="128" t="e">
        <v>#DIV/0!</v>
      </c>
      <c r="S313" s="128" t="e">
        <v>#DIV/0!</v>
      </c>
      <c r="T313" s="128" t="e">
        <v>#DIV/0!</v>
      </c>
      <c r="U313" s="128" t="e">
        <v>#DIV/0!</v>
      </c>
      <c r="V313" s="128" t="e">
        <v>#DIV/0!</v>
      </c>
      <c r="W313" s="128" t="e">
        <v>#DIV/0!</v>
      </c>
      <c r="X313" s="128" t="e">
        <v>#DIV/0!</v>
      </c>
      <c r="Y313" s="128" t="e">
        <v>#DIV/0!</v>
      </c>
      <c r="Z313" s="128" t="e">
        <v>#DIV/0!</v>
      </c>
      <c r="AA313" s="128" t="e">
        <v>#DIV/0!</v>
      </c>
      <c r="AB313" s="128" t="e">
        <v>#DIV/0!</v>
      </c>
      <c r="AC313" s="128" t="e">
        <v>#DIV/0!</v>
      </c>
    </row>
    <row r="314" spans="1:29" x14ac:dyDescent="0.25">
      <c r="A314" s="274"/>
      <c r="B314" s="261"/>
      <c r="C314" s="110" t="s">
        <v>324</v>
      </c>
      <c r="D314" s="128" t="e">
        <v>#DIV/0!</v>
      </c>
      <c r="E314" s="128" t="e">
        <v>#DIV/0!</v>
      </c>
      <c r="F314" s="128" t="e">
        <v>#DIV/0!</v>
      </c>
      <c r="G314" s="128">
        <v>5.8823529411764701</v>
      </c>
      <c r="H314" s="128" t="e">
        <v>#DIV/0!</v>
      </c>
      <c r="I314" s="128" t="e">
        <v>#DIV/0!</v>
      </c>
      <c r="J314" s="128" t="e">
        <v>#DIV/0!</v>
      </c>
      <c r="K314" s="128" t="e">
        <v>#DIV/0!</v>
      </c>
      <c r="L314" s="128" t="e">
        <v>#DIV/0!</v>
      </c>
      <c r="M314" s="128" t="e">
        <v>#DIV/0!</v>
      </c>
      <c r="N314" s="128" t="e">
        <v>#DIV/0!</v>
      </c>
      <c r="O314" s="128" t="e">
        <v>#DIV/0!</v>
      </c>
      <c r="P314" s="128" t="e">
        <v>#DIV/0!</v>
      </c>
      <c r="Q314" s="128" t="e">
        <v>#DIV/0!</v>
      </c>
      <c r="R314" s="128" t="e">
        <v>#DIV/0!</v>
      </c>
      <c r="S314" s="128" t="e">
        <v>#DIV/0!</v>
      </c>
      <c r="T314" s="128" t="e">
        <v>#DIV/0!</v>
      </c>
      <c r="U314" s="128" t="e">
        <v>#DIV/0!</v>
      </c>
      <c r="V314" s="128" t="e">
        <v>#DIV/0!</v>
      </c>
      <c r="W314" s="128" t="e">
        <v>#DIV/0!</v>
      </c>
      <c r="X314" s="128" t="e">
        <v>#DIV/0!</v>
      </c>
      <c r="Y314" s="128" t="e">
        <v>#DIV/0!</v>
      </c>
      <c r="Z314" s="128" t="e">
        <v>#DIV/0!</v>
      </c>
      <c r="AA314" s="128" t="e">
        <v>#DIV/0!</v>
      </c>
      <c r="AB314" s="128" t="e">
        <v>#DIV/0!</v>
      </c>
      <c r="AC314" s="128" t="e">
        <v>#DIV/0!</v>
      </c>
    </row>
    <row r="315" spans="1:29" ht="15.75" thickBot="1" x14ac:dyDescent="0.3">
      <c r="A315" s="274"/>
      <c r="B315" s="261"/>
      <c r="C315" s="11" t="s">
        <v>41</v>
      </c>
      <c r="D315" s="128" t="e">
        <v>#DIV/0!</v>
      </c>
      <c r="E315" s="128" t="e">
        <v>#DIV/0!</v>
      </c>
      <c r="F315" s="128" t="e">
        <v>#DIV/0!</v>
      </c>
      <c r="G315" s="128">
        <v>29.946524064171122</v>
      </c>
      <c r="H315" s="128" t="e">
        <v>#DIV/0!</v>
      </c>
      <c r="I315" s="128" t="e">
        <v>#DIV/0!</v>
      </c>
      <c r="J315" s="128" t="e">
        <v>#DIV/0!</v>
      </c>
      <c r="K315" s="128" t="e">
        <v>#DIV/0!</v>
      </c>
      <c r="L315" s="128" t="e">
        <v>#DIV/0!</v>
      </c>
      <c r="M315" s="128" t="e">
        <v>#DIV/0!</v>
      </c>
      <c r="N315" s="128" t="e">
        <v>#DIV/0!</v>
      </c>
      <c r="O315" s="128" t="e">
        <v>#DIV/0!</v>
      </c>
      <c r="P315" s="128" t="e">
        <v>#DIV/0!</v>
      </c>
      <c r="Q315" s="128" t="e">
        <v>#DIV/0!</v>
      </c>
      <c r="R315" s="128" t="e">
        <v>#DIV/0!</v>
      </c>
      <c r="S315" s="128" t="e">
        <v>#DIV/0!</v>
      </c>
      <c r="T315" s="128" t="e">
        <v>#DIV/0!</v>
      </c>
      <c r="U315" s="128" t="e">
        <v>#DIV/0!</v>
      </c>
      <c r="V315" s="128" t="e">
        <v>#DIV/0!</v>
      </c>
      <c r="W315" s="128" t="e">
        <v>#DIV/0!</v>
      </c>
      <c r="X315" s="128" t="e">
        <v>#DIV/0!</v>
      </c>
      <c r="Y315" s="128" t="e">
        <v>#DIV/0!</v>
      </c>
      <c r="Z315" s="128" t="e">
        <v>#DIV/0!</v>
      </c>
      <c r="AA315" s="128" t="e">
        <v>#DIV/0!</v>
      </c>
      <c r="AB315" s="128" t="e">
        <v>#DIV/0!</v>
      </c>
      <c r="AC315" s="128" t="e">
        <v>#DIV/0!</v>
      </c>
    </row>
    <row r="316" spans="1:29" x14ac:dyDescent="0.25">
      <c r="A316" s="274"/>
      <c r="B316" s="258" t="s">
        <v>411</v>
      </c>
      <c r="C316" s="109" t="s">
        <v>332</v>
      </c>
      <c r="D316" s="127" t="e">
        <v>#DIV/0!</v>
      </c>
      <c r="E316" s="127" t="e">
        <v>#DIV/0!</v>
      </c>
      <c r="F316" s="127" t="e">
        <v>#DIV/0!</v>
      </c>
      <c r="G316" s="127">
        <v>5.4054054054054053</v>
      </c>
      <c r="H316" s="127" t="e">
        <v>#DIV/0!</v>
      </c>
      <c r="I316" s="127" t="e">
        <v>#DIV/0!</v>
      </c>
      <c r="J316" s="127" t="e">
        <v>#DIV/0!</v>
      </c>
      <c r="K316" s="127" t="e">
        <v>#DIV/0!</v>
      </c>
      <c r="L316" s="127" t="e">
        <v>#DIV/0!</v>
      </c>
      <c r="M316" s="127" t="e">
        <v>#DIV/0!</v>
      </c>
      <c r="N316" s="127" t="e">
        <v>#DIV/0!</v>
      </c>
      <c r="O316" s="127" t="e">
        <v>#DIV/0!</v>
      </c>
      <c r="P316" s="127" t="e">
        <v>#DIV/0!</v>
      </c>
      <c r="Q316" s="127" t="e">
        <v>#DIV/0!</v>
      </c>
      <c r="R316" s="127" t="e">
        <v>#DIV/0!</v>
      </c>
      <c r="S316" s="127" t="e">
        <v>#DIV/0!</v>
      </c>
      <c r="T316" s="127" t="e">
        <v>#DIV/0!</v>
      </c>
      <c r="U316" s="127" t="e">
        <v>#DIV/0!</v>
      </c>
      <c r="V316" s="127" t="e">
        <v>#DIV/0!</v>
      </c>
      <c r="W316" s="127" t="e">
        <v>#DIV/0!</v>
      </c>
      <c r="X316" s="127" t="e">
        <v>#DIV/0!</v>
      </c>
      <c r="Y316" s="127" t="e">
        <v>#DIV/0!</v>
      </c>
      <c r="Z316" s="127" t="e">
        <v>#DIV/0!</v>
      </c>
      <c r="AA316" s="127" t="e">
        <v>#DIV/0!</v>
      </c>
      <c r="AB316" s="127" t="e">
        <v>#DIV/0!</v>
      </c>
      <c r="AC316" s="127" t="e">
        <v>#DIV/0!</v>
      </c>
    </row>
    <row r="317" spans="1:29" x14ac:dyDescent="0.25">
      <c r="A317" s="274"/>
      <c r="B317" s="261"/>
      <c r="C317" s="110" t="s">
        <v>331</v>
      </c>
      <c r="D317" s="128" t="e">
        <v>#DIV/0!</v>
      </c>
      <c r="E317" s="128" t="e">
        <v>#DIV/0!</v>
      </c>
      <c r="F317" s="128" t="e">
        <v>#DIV/0!</v>
      </c>
      <c r="G317" s="128">
        <v>10.135135135135135</v>
      </c>
      <c r="H317" s="128" t="e">
        <v>#DIV/0!</v>
      </c>
      <c r="I317" s="128" t="e">
        <v>#DIV/0!</v>
      </c>
      <c r="J317" s="128" t="e">
        <v>#DIV/0!</v>
      </c>
      <c r="K317" s="128" t="e">
        <v>#DIV/0!</v>
      </c>
      <c r="L317" s="128" t="e">
        <v>#DIV/0!</v>
      </c>
      <c r="M317" s="128" t="e">
        <v>#DIV/0!</v>
      </c>
      <c r="N317" s="128" t="e">
        <v>#DIV/0!</v>
      </c>
      <c r="O317" s="128" t="e">
        <v>#DIV/0!</v>
      </c>
      <c r="P317" s="128" t="e">
        <v>#DIV/0!</v>
      </c>
      <c r="Q317" s="128" t="e">
        <v>#DIV/0!</v>
      </c>
      <c r="R317" s="128" t="e">
        <v>#DIV/0!</v>
      </c>
      <c r="S317" s="128" t="e">
        <v>#DIV/0!</v>
      </c>
      <c r="T317" s="128" t="e">
        <v>#DIV/0!</v>
      </c>
      <c r="U317" s="128" t="e">
        <v>#DIV/0!</v>
      </c>
      <c r="V317" s="128" t="e">
        <v>#DIV/0!</v>
      </c>
      <c r="W317" s="128" t="e">
        <v>#DIV/0!</v>
      </c>
      <c r="X317" s="128" t="e">
        <v>#DIV/0!</v>
      </c>
      <c r="Y317" s="128" t="e">
        <v>#DIV/0!</v>
      </c>
      <c r="Z317" s="128" t="e">
        <v>#DIV/0!</v>
      </c>
      <c r="AA317" s="128" t="e">
        <v>#DIV/0!</v>
      </c>
      <c r="AB317" s="128" t="e">
        <v>#DIV/0!</v>
      </c>
      <c r="AC317" s="128" t="e">
        <v>#DIV/0!</v>
      </c>
    </row>
    <row r="318" spans="1:29" x14ac:dyDescent="0.25">
      <c r="A318" s="274"/>
      <c r="B318" s="261"/>
      <c r="C318" s="110" t="s">
        <v>323</v>
      </c>
      <c r="D318" s="128" t="e">
        <v>#DIV/0!</v>
      </c>
      <c r="E318" s="128" t="e">
        <v>#DIV/0!</v>
      </c>
      <c r="F318" s="128" t="e">
        <v>#DIV/0!</v>
      </c>
      <c r="G318" s="128">
        <v>3.3783783783783785</v>
      </c>
      <c r="H318" s="128" t="e">
        <v>#DIV/0!</v>
      </c>
      <c r="I318" s="128" t="e">
        <v>#DIV/0!</v>
      </c>
      <c r="J318" s="128" t="e">
        <v>#DIV/0!</v>
      </c>
      <c r="K318" s="128" t="e">
        <v>#DIV/0!</v>
      </c>
      <c r="L318" s="128" t="e">
        <v>#DIV/0!</v>
      </c>
      <c r="M318" s="128" t="e">
        <v>#DIV/0!</v>
      </c>
      <c r="N318" s="128" t="e">
        <v>#DIV/0!</v>
      </c>
      <c r="O318" s="128" t="e">
        <v>#DIV/0!</v>
      </c>
      <c r="P318" s="128" t="e">
        <v>#DIV/0!</v>
      </c>
      <c r="Q318" s="128" t="e">
        <v>#DIV/0!</v>
      </c>
      <c r="R318" s="128" t="e">
        <v>#DIV/0!</v>
      </c>
      <c r="S318" s="128" t="e">
        <v>#DIV/0!</v>
      </c>
      <c r="T318" s="128" t="e">
        <v>#DIV/0!</v>
      </c>
      <c r="U318" s="128" t="e">
        <v>#DIV/0!</v>
      </c>
      <c r="V318" s="128" t="e">
        <v>#DIV/0!</v>
      </c>
      <c r="W318" s="128" t="e">
        <v>#DIV/0!</v>
      </c>
      <c r="X318" s="128" t="e">
        <v>#DIV/0!</v>
      </c>
      <c r="Y318" s="128" t="e">
        <v>#DIV/0!</v>
      </c>
      <c r="Z318" s="128" t="e">
        <v>#DIV/0!</v>
      </c>
      <c r="AA318" s="128" t="e">
        <v>#DIV/0!</v>
      </c>
      <c r="AB318" s="128" t="e">
        <v>#DIV/0!</v>
      </c>
      <c r="AC318" s="128" t="e">
        <v>#DIV/0!</v>
      </c>
    </row>
    <row r="319" spans="1:29" x14ac:dyDescent="0.25">
      <c r="A319" s="274"/>
      <c r="B319" s="261"/>
      <c r="C319" s="110" t="s">
        <v>324</v>
      </c>
      <c r="D319" s="128" t="e">
        <v>#DIV/0!</v>
      </c>
      <c r="E319" s="128" t="e">
        <v>#DIV/0!</v>
      </c>
      <c r="F319" s="128" t="e">
        <v>#DIV/0!</v>
      </c>
      <c r="G319" s="128">
        <v>1.3513513513513513</v>
      </c>
      <c r="H319" s="128" t="e">
        <v>#DIV/0!</v>
      </c>
      <c r="I319" s="128" t="e">
        <v>#DIV/0!</v>
      </c>
      <c r="J319" s="128" t="e">
        <v>#DIV/0!</v>
      </c>
      <c r="K319" s="128" t="e">
        <v>#DIV/0!</v>
      </c>
      <c r="L319" s="128" t="e">
        <v>#DIV/0!</v>
      </c>
      <c r="M319" s="128" t="e">
        <v>#DIV/0!</v>
      </c>
      <c r="N319" s="128" t="e">
        <v>#DIV/0!</v>
      </c>
      <c r="O319" s="128" t="e">
        <v>#DIV/0!</v>
      </c>
      <c r="P319" s="128" t="e">
        <v>#DIV/0!</v>
      </c>
      <c r="Q319" s="128" t="e">
        <v>#DIV/0!</v>
      </c>
      <c r="R319" s="128" t="e">
        <v>#DIV/0!</v>
      </c>
      <c r="S319" s="128" t="e">
        <v>#DIV/0!</v>
      </c>
      <c r="T319" s="128" t="e">
        <v>#DIV/0!</v>
      </c>
      <c r="U319" s="128" t="e">
        <v>#DIV/0!</v>
      </c>
      <c r="V319" s="128" t="e">
        <v>#DIV/0!</v>
      </c>
      <c r="W319" s="128" t="e">
        <v>#DIV/0!</v>
      </c>
      <c r="X319" s="128" t="e">
        <v>#DIV/0!</v>
      </c>
      <c r="Y319" s="128" t="e">
        <v>#DIV/0!</v>
      </c>
      <c r="Z319" s="128" t="e">
        <v>#DIV/0!</v>
      </c>
      <c r="AA319" s="128" t="e">
        <v>#DIV/0!</v>
      </c>
      <c r="AB319" s="128" t="e">
        <v>#DIV/0!</v>
      </c>
      <c r="AC319" s="128" t="e">
        <v>#DIV/0!</v>
      </c>
    </row>
    <row r="320" spans="1:29" ht="15.75" thickBot="1" x14ac:dyDescent="0.3">
      <c r="A320" s="274"/>
      <c r="B320" s="261"/>
      <c r="C320" s="11" t="s">
        <v>41</v>
      </c>
      <c r="D320" s="129" t="e">
        <v>#DIV/0!</v>
      </c>
      <c r="E320" s="129" t="e">
        <v>#DIV/0!</v>
      </c>
      <c r="F320" s="129" t="e">
        <v>#DIV/0!</v>
      </c>
      <c r="G320" s="129">
        <v>79.729729729729726</v>
      </c>
      <c r="H320" s="129" t="e">
        <v>#DIV/0!</v>
      </c>
      <c r="I320" s="129" t="e">
        <v>#DIV/0!</v>
      </c>
      <c r="J320" s="129" t="e">
        <v>#DIV/0!</v>
      </c>
      <c r="K320" s="129" t="e">
        <v>#DIV/0!</v>
      </c>
      <c r="L320" s="129" t="e">
        <v>#DIV/0!</v>
      </c>
      <c r="M320" s="129" t="e">
        <v>#DIV/0!</v>
      </c>
      <c r="N320" s="129" t="e">
        <v>#DIV/0!</v>
      </c>
      <c r="O320" s="129" t="e">
        <v>#DIV/0!</v>
      </c>
      <c r="P320" s="129" t="e">
        <v>#DIV/0!</v>
      </c>
      <c r="Q320" s="129" t="e">
        <v>#DIV/0!</v>
      </c>
      <c r="R320" s="129" t="e">
        <v>#DIV/0!</v>
      </c>
      <c r="S320" s="129" t="e">
        <v>#DIV/0!</v>
      </c>
      <c r="T320" s="129" t="e">
        <v>#DIV/0!</v>
      </c>
      <c r="U320" s="129" t="e">
        <v>#DIV/0!</v>
      </c>
      <c r="V320" s="129" t="e">
        <v>#DIV/0!</v>
      </c>
      <c r="W320" s="129" t="e">
        <v>#DIV/0!</v>
      </c>
      <c r="X320" s="129" t="e">
        <v>#DIV/0!</v>
      </c>
      <c r="Y320" s="129" t="e">
        <v>#DIV/0!</v>
      </c>
      <c r="Z320" s="129" t="e">
        <v>#DIV/0!</v>
      </c>
      <c r="AA320" s="129" t="e">
        <v>#DIV/0!</v>
      </c>
      <c r="AB320" s="129" t="e">
        <v>#DIV/0!</v>
      </c>
      <c r="AC320" s="129" t="e">
        <v>#DIV/0!</v>
      </c>
    </row>
    <row r="321" spans="1:29" x14ac:dyDescent="0.25">
      <c r="A321" s="274"/>
      <c r="B321" s="258" t="s">
        <v>412</v>
      </c>
      <c r="C321" s="109" t="s">
        <v>332</v>
      </c>
      <c r="D321" s="127" t="e">
        <v>#DIV/0!</v>
      </c>
      <c r="E321" s="127" t="e">
        <v>#DIV/0!</v>
      </c>
      <c r="F321" s="127" t="e">
        <v>#DIV/0!</v>
      </c>
      <c r="G321" s="127" t="e">
        <v>#DIV/0!</v>
      </c>
      <c r="H321" s="127" t="e">
        <v>#DIV/0!</v>
      </c>
      <c r="I321" s="127">
        <v>21.59090909090909</v>
      </c>
      <c r="J321" s="127" t="e">
        <v>#DIV/0!</v>
      </c>
      <c r="K321" s="127" t="e">
        <v>#DIV/0!</v>
      </c>
      <c r="L321" s="127" t="e">
        <v>#DIV/0!</v>
      </c>
      <c r="M321" s="127" t="e">
        <v>#DIV/0!</v>
      </c>
      <c r="N321" s="127" t="e">
        <v>#DIV/0!</v>
      </c>
      <c r="O321" s="127" t="e">
        <v>#DIV/0!</v>
      </c>
      <c r="P321" s="127" t="e">
        <v>#DIV/0!</v>
      </c>
      <c r="Q321" s="127" t="e">
        <v>#DIV/0!</v>
      </c>
      <c r="R321" s="127" t="e">
        <v>#DIV/0!</v>
      </c>
      <c r="S321" s="127" t="e">
        <v>#DIV/0!</v>
      </c>
      <c r="T321" s="127" t="e">
        <v>#DIV/0!</v>
      </c>
      <c r="U321" s="127" t="e">
        <v>#DIV/0!</v>
      </c>
      <c r="V321" s="127" t="e">
        <v>#DIV/0!</v>
      </c>
      <c r="W321" s="127" t="e">
        <v>#DIV/0!</v>
      </c>
      <c r="X321" s="127" t="e">
        <v>#DIV/0!</v>
      </c>
      <c r="Y321" s="127" t="e">
        <v>#DIV/0!</v>
      </c>
      <c r="Z321" s="127" t="e">
        <v>#DIV/0!</v>
      </c>
      <c r="AA321" s="127" t="e">
        <v>#DIV/0!</v>
      </c>
      <c r="AB321" s="127" t="e">
        <v>#DIV/0!</v>
      </c>
      <c r="AC321" s="127" t="e">
        <v>#DIV/0!</v>
      </c>
    </row>
    <row r="322" spans="1:29" x14ac:dyDescent="0.25">
      <c r="A322" s="274"/>
      <c r="B322" s="261"/>
      <c r="C322" s="110" t="s">
        <v>331</v>
      </c>
      <c r="D322" s="128" t="e">
        <v>#DIV/0!</v>
      </c>
      <c r="E322" s="128" t="e">
        <v>#DIV/0!</v>
      </c>
      <c r="F322" s="128" t="e">
        <v>#DIV/0!</v>
      </c>
      <c r="G322" s="128" t="e">
        <v>#DIV/0!</v>
      </c>
      <c r="H322" s="128" t="e">
        <v>#DIV/0!</v>
      </c>
      <c r="I322" s="128">
        <v>31.25</v>
      </c>
      <c r="J322" s="128" t="e">
        <v>#DIV/0!</v>
      </c>
      <c r="K322" s="128" t="e">
        <v>#DIV/0!</v>
      </c>
      <c r="L322" s="128" t="e">
        <v>#DIV/0!</v>
      </c>
      <c r="M322" s="128" t="e">
        <v>#DIV/0!</v>
      </c>
      <c r="N322" s="128" t="e">
        <v>#DIV/0!</v>
      </c>
      <c r="O322" s="128" t="e">
        <v>#DIV/0!</v>
      </c>
      <c r="P322" s="128" t="e">
        <v>#DIV/0!</v>
      </c>
      <c r="Q322" s="128" t="e">
        <v>#DIV/0!</v>
      </c>
      <c r="R322" s="128" t="e">
        <v>#DIV/0!</v>
      </c>
      <c r="S322" s="128" t="e">
        <v>#DIV/0!</v>
      </c>
      <c r="T322" s="128" t="e">
        <v>#DIV/0!</v>
      </c>
      <c r="U322" s="128" t="e">
        <v>#DIV/0!</v>
      </c>
      <c r="V322" s="128" t="e">
        <v>#DIV/0!</v>
      </c>
      <c r="W322" s="128" t="e">
        <v>#DIV/0!</v>
      </c>
      <c r="X322" s="128" t="e">
        <v>#DIV/0!</v>
      </c>
      <c r="Y322" s="128" t="e">
        <v>#DIV/0!</v>
      </c>
      <c r="Z322" s="128" t="e">
        <v>#DIV/0!</v>
      </c>
      <c r="AA322" s="128" t="e">
        <v>#DIV/0!</v>
      </c>
      <c r="AB322" s="128" t="e">
        <v>#DIV/0!</v>
      </c>
      <c r="AC322" s="128" t="e">
        <v>#DIV/0!</v>
      </c>
    </row>
    <row r="323" spans="1:29" x14ac:dyDescent="0.25">
      <c r="A323" s="274"/>
      <c r="B323" s="261"/>
      <c r="C323" s="110" t="s">
        <v>323</v>
      </c>
      <c r="D323" s="128" t="e">
        <v>#DIV/0!</v>
      </c>
      <c r="E323" s="128" t="e">
        <v>#DIV/0!</v>
      </c>
      <c r="F323" s="128" t="e">
        <v>#DIV/0!</v>
      </c>
      <c r="G323" s="128" t="e">
        <v>#DIV/0!</v>
      </c>
      <c r="H323" s="128" t="e">
        <v>#DIV/0!</v>
      </c>
      <c r="I323" s="128">
        <v>27.84090909090909</v>
      </c>
      <c r="J323" s="128" t="e">
        <v>#DIV/0!</v>
      </c>
      <c r="K323" s="128" t="e">
        <v>#DIV/0!</v>
      </c>
      <c r="L323" s="128" t="e">
        <v>#DIV/0!</v>
      </c>
      <c r="M323" s="128" t="e">
        <v>#DIV/0!</v>
      </c>
      <c r="N323" s="128" t="e">
        <v>#DIV/0!</v>
      </c>
      <c r="O323" s="128" t="e">
        <v>#DIV/0!</v>
      </c>
      <c r="P323" s="128" t="e">
        <v>#DIV/0!</v>
      </c>
      <c r="Q323" s="128" t="e">
        <v>#DIV/0!</v>
      </c>
      <c r="R323" s="128" t="e">
        <v>#DIV/0!</v>
      </c>
      <c r="S323" s="128" t="e">
        <v>#DIV/0!</v>
      </c>
      <c r="T323" s="128" t="e">
        <v>#DIV/0!</v>
      </c>
      <c r="U323" s="128" t="e">
        <v>#DIV/0!</v>
      </c>
      <c r="V323" s="128" t="e">
        <v>#DIV/0!</v>
      </c>
      <c r="W323" s="128" t="e">
        <v>#DIV/0!</v>
      </c>
      <c r="X323" s="128" t="e">
        <v>#DIV/0!</v>
      </c>
      <c r="Y323" s="128" t="e">
        <v>#DIV/0!</v>
      </c>
      <c r="Z323" s="128" t="e">
        <v>#DIV/0!</v>
      </c>
      <c r="AA323" s="128" t="e">
        <v>#DIV/0!</v>
      </c>
      <c r="AB323" s="128" t="e">
        <v>#DIV/0!</v>
      </c>
      <c r="AC323" s="128" t="e">
        <v>#DIV/0!</v>
      </c>
    </row>
    <row r="324" spans="1:29" x14ac:dyDescent="0.25">
      <c r="A324" s="274"/>
      <c r="B324" s="261"/>
      <c r="C324" s="110" t="s">
        <v>324</v>
      </c>
      <c r="D324" s="128" t="e">
        <v>#DIV/0!</v>
      </c>
      <c r="E324" s="128" t="e">
        <v>#DIV/0!</v>
      </c>
      <c r="F324" s="128" t="e">
        <v>#DIV/0!</v>
      </c>
      <c r="G324" s="128" t="e">
        <v>#DIV/0!</v>
      </c>
      <c r="H324" s="128" t="e">
        <v>#DIV/0!</v>
      </c>
      <c r="I324" s="128">
        <v>9.0909090909090917</v>
      </c>
      <c r="J324" s="128" t="e">
        <v>#DIV/0!</v>
      </c>
      <c r="K324" s="128" t="e">
        <v>#DIV/0!</v>
      </c>
      <c r="L324" s="128" t="e">
        <v>#DIV/0!</v>
      </c>
      <c r="M324" s="128" t="e">
        <v>#DIV/0!</v>
      </c>
      <c r="N324" s="128" t="e">
        <v>#DIV/0!</v>
      </c>
      <c r="O324" s="128" t="e">
        <v>#DIV/0!</v>
      </c>
      <c r="P324" s="128" t="e">
        <v>#DIV/0!</v>
      </c>
      <c r="Q324" s="128" t="e">
        <v>#DIV/0!</v>
      </c>
      <c r="R324" s="128" t="e">
        <v>#DIV/0!</v>
      </c>
      <c r="S324" s="128" t="e">
        <v>#DIV/0!</v>
      </c>
      <c r="T324" s="128" t="e">
        <v>#DIV/0!</v>
      </c>
      <c r="U324" s="128" t="e">
        <v>#DIV/0!</v>
      </c>
      <c r="V324" s="128" t="e">
        <v>#DIV/0!</v>
      </c>
      <c r="W324" s="128" t="e">
        <v>#DIV/0!</v>
      </c>
      <c r="X324" s="128" t="e">
        <v>#DIV/0!</v>
      </c>
      <c r="Y324" s="128" t="e">
        <v>#DIV/0!</v>
      </c>
      <c r="Z324" s="128" t="e">
        <v>#DIV/0!</v>
      </c>
      <c r="AA324" s="128" t="e">
        <v>#DIV/0!</v>
      </c>
      <c r="AB324" s="128" t="e">
        <v>#DIV/0!</v>
      </c>
      <c r="AC324" s="128" t="e">
        <v>#DIV/0!</v>
      </c>
    </row>
    <row r="325" spans="1:29" ht="15.75" thickBot="1" x14ac:dyDescent="0.3">
      <c r="A325" s="274"/>
      <c r="B325" s="261"/>
      <c r="C325" s="11" t="s">
        <v>41</v>
      </c>
      <c r="D325" s="129" t="e">
        <v>#DIV/0!</v>
      </c>
      <c r="E325" s="129" t="e">
        <v>#DIV/0!</v>
      </c>
      <c r="F325" s="129" t="e">
        <v>#DIV/0!</v>
      </c>
      <c r="G325" s="129" t="e">
        <v>#DIV/0!</v>
      </c>
      <c r="H325" s="129" t="e">
        <v>#DIV/0!</v>
      </c>
      <c r="I325" s="129">
        <v>10.227272727272728</v>
      </c>
      <c r="J325" s="129" t="e">
        <v>#DIV/0!</v>
      </c>
      <c r="K325" s="129" t="e">
        <v>#DIV/0!</v>
      </c>
      <c r="L325" s="129" t="e">
        <v>#DIV/0!</v>
      </c>
      <c r="M325" s="129" t="e">
        <v>#DIV/0!</v>
      </c>
      <c r="N325" s="129" t="e">
        <v>#DIV/0!</v>
      </c>
      <c r="O325" s="129" t="e">
        <v>#DIV/0!</v>
      </c>
      <c r="P325" s="129" t="e">
        <v>#DIV/0!</v>
      </c>
      <c r="Q325" s="129" t="e">
        <v>#DIV/0!</v>
      </c>
      <c r="R325" s="129" t="e">
        <v>#DIV/0!</v>
      </c>
      <c r="S325" s="129" t="e">
        <v>#DIV/0!</v>
      </c>
      <c r="T325" s="129" t="e">
        <v>#DIV/0!</v>
      </c>
      <c r="U325" s="129" t="e">
        <v>#DIV/0!</v>
      </c>
      <c r="V325" s="129" t="e">
        <v>#DIV/0!</v>
      </c>
      <c r="W325" s="129" t="e">
        <v>#DIV/0!</v>
      </c>
      <c r="X325" s="129" t="e">
        <v>#DIV/0!</v>
      </c>
      <c r="Y325" s="129" t="e">
        <v>#DIV/0!</v>
      </c>
      <c r="Z325" s="129" t="e">
        <v>#DIV/0!</v>
      </c>
      <c r="AA325" s="129" t="e">
        <v>#DIV/0!</v>
      </c>
      <c r="AB325" s="129" t="e">
        <v>#DIV/0!</v>
      </c>
      <c r="AC325" s="129" t="e">
        <v>#DIV/0!</v>
      </c>
    </row>
    <row r="326" spans="1:29" x14ac:dyDescent="0.25">
      <c r="A326" s="274"/>
      <c r="B326" s="258" t="s">
        <v>413</v>
      </c>
      <c r="C326" s="109" t="s">
        <v>332</v>
      </c>
      <c r="D326" s="127" t="e">
        <v>#DIV/0!</v>
      </c>
      <c r="E326" s="127" t="e">
        <v>#DIV/0!</v>
      </c>
      <c r="F326" s="127" t="e">
        <v>#DIV/0!</v>
      </c>
      <c r="G326" s="127" t="e">
        <v>#DIV/0!</v>
      </c>
      <c r="H326" s="71" t="e">
        <v>#DIV/0!</v>
      </c>
      <c r="I326" s="127" t="e">
        <v>#DIV/0!</v>
      </c>
      <c r="J326" s="127">
        <v>22.488038277511961</v>
      </c>
      <c r="K326" s="127" t="e">
        <v>#DIV/0!</v>
      </c>
      <c r="L326" s="127" t="e">
        <v>#DIV/0!</v>
      </c>
      <c r="M326" s="127" t="e">
        <v>#DIV/0!</v>
      </c>
      <c r="N326" s="127" t="e">
        <v>#DIV/0!</v>
      </c>
      <c r="O326" s="127" t="e">
        <v>#DIV/0!</v>
      </c>
      <c r="P326" s="71" t="e">
        <v>#DIV/0!</v>
      </c>
      <c r="Q326" s="127" t="e">
        <v>#DIV/0!</v>
      </c>
      <c r="R326" s="127" t="e">
        <v>#DIV/0!</v>
      </c>
      <c r="S326" s="127" t="e">
        <v>#DIV/0!</v>
      </c>
      <c r="T326" s="127" t="e">
        <v>#DIV/0!</v>
      </c>
      <c r="U326" s="127" t="e">
        <v>#DIV/0!</v>
      </c>
      <c r="V326" s="127" t="e">
        <v>#DIV/0!</v>
      </c>
      <c r="W326" s="127" t="e">
        <v>#DIV/0!</v>
      </c>
      <c r="X326" s="71" t="e">
        <v>#DIV/0!</v>
      </c>
      <c r="Y326" s="127" t="e">
        <v>#DIV/0!</v>
      </c>
      <c r="Z326" s="71" t="e">
        <v>#DIV/0!</v>
      </c>
      <c r="AA326" s="127" t="e">
        <v>#DIV/0!</v>
      </c>
      <c r="AB326" s="127" t="e">
        <v>#DIV/0!</v>
      </c>
      <c r="AC326" s="127" t="e">
        <v>#DIV/0!</v>
      </c>
    </row>
    <row r="327" spans="1:29" x14ac:dyDescent="0.25">
      <c r="A327" s="274"/>
      <c r="B327" s="261"/>
      <c r="C327" s="110" t="s">
        <v>331</v>
      </c>
      <c r="D327" s="128" t="e">
        <v>#DIV/0!</v>
      </c>
      <c r="E327" s="128" t="e">
        <v>#DIV/0!</v>
      </c>
      <c r="F327" s="128" t="e">
        <v>#DIV/0!</v>
      </c>
      <c r="G327" s="128" t="e">
        <v>#DIV/0!</v>
      </c>
      <c r="H327" s="74" t="e">
        <v>#DIV/0!</v>
      </c>
      <c r="I327" s="128" t="e">
        <v>#DIV/0!</v>
      </c>
      <c r="J327" s="128">
        <v>62.679425837320579</v>
      </c>
      <c r="K327" s="128" t="e">
        <v>#DIV/0!</v>
      </c>
      <c r="L327" s="128" t="e">
        <v>#DIV/0!</v>
      </c>
      <c r="M327" s="128" t="e">
        <v>#DIV/0!</v>
      </c>
      <c r="N327" s="128" t="e">
        <v>#DIV/0!</v>
      </c>
      <c r="O327" s="128" t="e">
        <v>#DIV/0!</v>
      </c>
      <c r="P327" s="74" t="e">
        <v>#DIV/0!</v>
      </c>
      <c r="Q327" s="128" t="e">
        <v>#DIV/0!</v>
      </c>
      <c r="R327" s="128" t="e">
        <v>#DIV/0!</v>
      </c>
      <c r="S327" s="128" t="e">
        <v>#DIV/0!</v>
      </c>
      <c r="T327" s="128" t="e">
        <v>#DIV/0!</v>
      </c>
      <c r="U327" s="128" t="e">
        <v>#DIV/0!</v>
      </c>
      <c r="V327" s="128" t="e">
        <v>#DIV/0!</v>
      </c>
      <c r="W327" s="128" t="e">
        <v>#DIV/0!</v>
      </c>
      <c r="X327" s="74" t="e">
        <v>#DIV/0!</v>
      </c>
      <c r="Y327" s="128" t="e">
        <v>#DIV/0!</v>
      </c>
      <c r="Z327" s="74" t="e">
        <v>#DIV/0!</v>
      </c>
      <c r="AA327" s="128" t="e">
        <v>#DIV/0!</v>
      </c>
      <c r="AB327" s="128" t="e">
        <v>#DIV/0!</v>
      </c>
      <c r="AC327" s="128" t="e">
        <v>#DIV/0!</v>
      </c>
    </row>
    <row r="328" spans="1:29" x14ac:dyDescent="0.25">
      <c r="A328" s="274"/>
      <c r="B328" s="261"/>
      <c r="C328" s="110" t="s">
        <v>323</v>
      </c>
      <c r="D328" s="128" t="e">
        <v>#DIV/0!</v>
      </c>
      <c r="E328" s="128" t="e">
        <v>#DIV/0!</v>
      </c>
      <c r="F328" s="128" t="e">
        <v>#DIV/0!</v>
      </c>
      <c r="G328" s="128" t="e">
        <v>#DIV/0!</v>
      </c>
      <c r="H328" s="74" t="e">
        <v>#DIV/0!</v>
      </c>
      <c r="I328" s="128" t="e">
        <v>#DIV/0!</v>
      </c>
      <c r="J328" s="128">
        <v>4.7846889952153111</v>
      </c>
      <c r="K328" s="128" t="e">
        <v>#DIV/0!</v>
      </c>
      <c r="L328" s="128" t="e">
        <v>#DIV/0!</v>
      </c>
      <c r="M328" s="128" t="e">
        <v>#DIV/0!</v>
      </c>
      <c r="N328" s="128" t="e">
        <v>#DIV/0!</v>
      </c>
      <c r="O328" s="128" t="e">
        <v>#DIV/0!</v>
      </c>
      <c r="P328" s="74" t="e">
        <v>#DIV/0!</v>
      </c>
      <c r="Q328" s="128" t="e">
        <v>#DIV/0!</v>
      </c>
      <c r="R328" s="128" t="e">
        <v>#DIV/0!</v>
      </c>
      <c r="S328" s="128" t="e">
        <v>#DIV/0!</v>
      </c>
      <c r="T328" s="128" t="e">
        <v>#DIV/0!</v>
      </c>
      <c r="U328" s="128" t="e">
        <v>#DIV/0!</v>
      </c>
      <c r="V328" s="128" t="e">
        <v>#DIV/0!</v>
      </c>
      <c r="W328" s="128" t="e">
        <v>#DIV/0!</v>
      </c>
      <c r="X328" s="74" t="e">
        <v>#DIV/0!</v>
      </c>
      <c r="Y328" s="128" t="e">
        <v>#DIV/0!</v>
      </c>
      <c r="Z328" s="74" t="e">
        <v>#DIV/0!</v>
      </c>
      <c r="AA328" s="128" t="e">
        <v>#DIV/0!</v>
      </c>
      <c r="AB328" s="128" t="e">
        <v>#DIV/0!</v>
      </c>
      <c r="AC328" s="128" t="e">
        <v>#DIV/0!</v>
      </c>
    </row>
    <row r="329" spans="1:29" x14ac:dyDescent="0.25">
      <c r="A329" s="274"/>
      <c r="B329" s="261"/>
      <c r="C329" s="110" t="s">
        <v>324</v>
      </c>
      <c r="D329" s="128" t="e">
        <v>#DIV/0!</v>
      </c>
      <c r="E329" s="128" t="e">
        <v>#DIV/0!</v>
      </c>
      <c r="F329" s="128" t="e">
        <v>#DIV/0!</v>
      </c>
      <c r="G329" s="128" t="e">
        <v>#DIV/0!</v>
      </c>
      <c r="H329" s="74" t="e">
        <v>#DIV/0!</v>
      </c>
      <c r="I329" s="128" t="e">
        <v>#DIV/0!</v>
      </c>
      <c r="J329" s="128">
        <v>1.4354066985645932</v>
      </c>
      <c r="K329" s="128" t="e">
        <v>#DIV/0!</v>
      </c>
      <c r="L329" s="128" t="e">
        <v>#DIV/0!</v>
      </c>
      <c r="M329" s="128" t="e">
        <v>#DIV/0!</v>
      </c>
      <c r="N329" s="128" t="e">
        <v>#DIV/0!</v>
      </c>
      <c r="O329" s="128" t="e">
        <v>#DIV/0!</v>
      </c>
      <c r="P329" s="74" t="e">
        <v>#DIV/0!</v>
      </c>
      <c r="Q329" s="128" t="e">
        <v>#DIV/0!</v>
      </c>
      <c r="R329" s="128" t="e">
        <v>#DIV/0!</v>
      </c>
      <c r="S329" s="128" t="e">
        <v>#DIV/0!</v>
      </c>
      <c r="T329" s="128" t="e">
        <v>#DIV/0!</v>
      </c>
      <c r="U329" s="128" t="e">
        <v>#DIV/0!</v>
      </c>
      <c r="V329" s="128" t="e">
        <v>#DIV/0!</v>
      </c>
      <c r="W329" s="128" t="e">
        <v>#DIV/0!</v>
      </c>
      <c r="X329" s="74" t="e">
        <v>#DIV/0!</v>
      </c>
      <c r="Y329" s="128" t="e">
        <v>#DIV/0!</v>
      </c>
      <c r="Z329" s="74" t="e">
        <v>#DIV/0!</v>
      </c>
      <c r="AA329" s="128" t="e">
        <v>#DIV/0!</v>
      </c>
      <c r="AB329" s="128" t="e">
        <v>#DIV/0!</v>
      </c>
      <c r="AC329" s="128" t="e">
        <v>#DIV/0!</v>
      </c>
    </row>
    <row r="330" spans="1:29" ht="15.75" thickBot="1" x14ac:dyDescent="0.3">
      <c r="A330" s="274"/>
      <c r="B330" s="261"/>
      <c r="C330" s="11" t="s">
        <v>41</v>
      </c>
      <c r="D330" s="129" t="e">
        <v>#DIV/0!</v>
      </c>
      <c r="E330" s="129" t="e">
        <v>#DIV/0!</v>
      </c>
      <c r="F330" s="129" t="e">
        <v>#DIV/0!</v>
      </c>
      <c r="G330" s="129" t="e">
        <v>#DIV/0!</v>
      </c>
      <c r="H330" s="75" t="e">
        <v>#DIV/0!</v>
      </c>
      <c r="I330" s="129" t="e">
        <v>#DIV/0!</v>
      </c>
      <c r="J330" s="129">
        <v>8.6124401913875595</v>
      </c>
      <c r="K330" s="129" t="e">
        <v>#DIV/0!</v>
      </c>
      <c r="L330" s="129" t="e">
        <v>#DIV/0!</v>
      </c>
      <c r="M330" s="129" t="e">
        <v>#DIV/0!</v>
      </c>
      <c r="N330" s="129" t="e">
        <v>#DIV/0!</v>
      </c>
      <c r="O330" s="129" t="e">
        <v>#DIV/0!</v>
      </c>
      <c r="P330" s="75" t="e">
        <v>#DIV/0!</v>
      </c>
      <c r="Q330" s="129" t="e">
        <v>#DIV/0!</v>
      </c>
      <c r="R330" s="129" t="e">
        <v>#DIV/0!</v>
      </c>
      <c r="S330" s="129" t="e">
        <v>#DIV/0!</v>
      </c>
      <c r="T330" s="129" t="e">
        <v>#DIV/0!</v>
      </c>
      <c r="U330" s="129" t="e">
        <v>#DIV/0!</v>
      </c>
      <c r="V330" s="129" t="e">
        <v>#DIV/0!</v>
      </c>
      <c r="W330" s="129" t="e">
        <v>#DIV/0!</v>
      </c>
      <c r="X330" s="75" t="e">
        <v>#DIV/0!</v>
      </c>
      <c r="Y330" s="129" t="e">
        <v>#DIV/0!</v>
      </c>
      <c r="Z330" s="75" t="e">
        <v>#DIV/0!</v>
      </c>
      <c r="AA330" s="129" t="e">
        <v>#DIV/0!</v>
      </c>
      <c r="AB330" s="129" t="e">
        <v>#DIV/0!</v>
      </c>
      <c r="AC330" s="129" t="e">
        <v>#DIV/0!</v>
      </c>
    </row>
    <row r="331" spans="1:29" x14ac:dyDescent="0.25">
      <c r="A331" s="274"/>
      <c r="B331" s="258" t="s">
        <v>414</v>
      </c>
      <c r="C331" s="109" t="s">
        <v>332</v>
      </c>
      <c r="D331" s="127" t="e">
        <v>#DIV/0!</v>
      </c>
      <c r="E331" s="127" t="e">
        <v>#DIV/0!</v>
      </c>
      <c r="F331" s="127" t="e">
        <v>#DIV/0!</v>
      </c>
      <c r="G331" s="127" t="e">
        <v>#DIV/0!</v>
      </c>
      <c r="H331" s="71" t="e">
        <v>#DIV/0!</v>
      </c>
      <c r="I331" s="127" t="e">
        <v>#DIV/0!</v>
      </c>
      <c r="J331" s="127">
        <v>12.56544502617801</v>
      </c>
      <c r="K331" s="127" t="e">
        <v>#DIV/0!</v>
      </c>
      <c r="L331" s="127" t="e">
        <v>#DIV/0!</v>
      </c>
      <c r="M331" s="127" t="e">
        <v>#DIV/0!</v>
      </c>
      <c r="N331" s="127" t="e">
        <v>#DIV/0!</v>
      </c>
      <c r="O331" s="127" t="e">
        <v>#DIV/0!</v>
      </c>
      <c r="P331" s="71" t="e">
        <v>#DIV/0!</v>
      </c>
      <c r="Q331" s="127" t="e">
        <v>#DIV/0!</v>
      </c>
      <c r="R331" s="127" t="e">
        <v>#DIV/0!</v>
      </c>
      <c r="S331" s="127" t="e">
        <v>#DIV/0!</v>
      </c>
      <c r="T331" s="127" t="e">
        <v>#DIV/0!</v>
      </c>
      <c r="U331" s="127" t="e">
        <v>#DIV/0!</v>
      </c>
      <c r="V331" s="127" t="e">
        <v>#DIV/0!</v>
      </c>
      <c r="W331" s="127" t="e">
        <v>#DIV/0!</v>
      </c>
      <c r="X331" s="71" t="e">
        <v>#DIV/0!</v>
      </c>
      <c r="Y331" s="127" t="e">
        <v>#DIV/0!</v>
      </c>
      <c r="Z331" s="71" t="e">
        <v>#DIV/0!</v>
      </c>
      <c r="AA331" s="127" t="e">
        <v>#DIV/0!</v>
      </c>
      <c r="AB331" s="127" t="e">
        <v>#DIV/0!</v>
      </c>
      <c r="AC331" s="127" t="e">
        <v>#DIV/0!</v>
      </c>
    </row>
    <row r="332" spans="1:29" x14ac:dyDescent="0.25">
      <c r="A332" s="274"/>
      <c r="B332" s="261"/>
      <c r="C332" s="110" t="s">
        <v>331</v>
      </c>
      <c r="D332" s="128" t="e">
        <v>#DIV/0!</v>
      </c>
      <c r="E332" s="128" t="e">
        <v>#DIV/0!</v>
      </c>
      <c r="F332" s="128" t="e">
        <v>#DIV/0!</v>
      </c>
      <c r="G332" s="128" t="e">
        <v>#DIV/0!</v>
      </c>
      <c r="H332" s="74" t="e">
        <v>#DIV/0!</v>
      </c>
      <c r="I332" s="128" t="e">
        <v>#DIV/0!</v>
      </c>
      <c r="J332" s="128">
        <v>15.706806282722512</v>
      </c>
      <c r="K332" s="128" t="e">
        <v>#DIV/0!</v>
      </c>
      <c r="L332" s="128" t="e">
        <v>#DIV/0!</v>
      </c>
      <c r="M332" s="128" t="e">
        <v>#DIV/0!</v>
      </c>
      <c r="N332" s="128" t="e">
        <v>#DIV/0!</v>
      </c>
      <c r="O332" s="128" t="e">
        <v>#DIV/0!</v>
      </c>
      <c r="P332" s="74" t="e">
        <v>#DIV/0!</v>
      </c>
      <c r="Q332" s="128" t="e">
        <v>#DIV/0!</v>
      </c>
      <c r="R332" s="128" t="e">
        <v>#DIV/0!</v>
      </c>
      <c r="S332" s="128" t="e">
        <v>#DIV/0!</v>
      </c>
      <c r="T332" s="128" t="e">
        <v>#DIV/0!</v>
      </c>
      <c r="U332" s="128" t="e">
        <v>#DIV/0!</v>
      </c>
      <c r="V332" s="128" t="e">
        <v>#DIV/0!</v>
      </c>
      <c r="W332" s="128" t="e">
        <v>#DIV/0!</v>
      </c>
      <c r="X332" s="74" t="e">
        <v>#DIV/0!</v>
      </c>
      <c r="Y332" s="128" t="e">
        <v>#DIV/0!</v>
      </c>
      <c r="Z332" s="74" t="e">
        <v>#DIV/0!</v>
      </c>
      <c r="AA332" s="128" t="e">
        <v>#DIV/0!</v>
      </c>
      <c r="AB332" s="128" t="e">
        <v>#DIV/0!</v>
      </c>
      <c r="AC332" s="128" t="e">
        <v>#DIV/0!</v>
      </c>
    </row>
    <row r="333" spans="1:29" x14ac:dyDescent="0.25">
      <c r="A333" s="274"/>
      <c r="B333" s="261"/>
      <c r="C333" s="110" t="s">
        <v>323</v>
      </c>
      <c r="D333" s="128" t="e">
        <v>#DIV/0!</v>
      </c>
      <c r="E333" s="128" t="e">
        <v>#DIV/0!</v>
      </c>
      <c r="F333" s="128" t="e">
        <v>#DIV/0!</v>
      </c>
      <c r="G333" s="128" t="e">
        <v>#DIV/0!</v>
      </c>
      <c r="H333" s="74" t="e">
        <v>#DIV/0!</v>
      </c>
      <c r="I333" s="128" t="e">
        <v>#DIV/0!</v>
      </c>
      <c r="J333" s="128">
        <v>2.6178010471204187</v>
      </c>
      <c r="K333" s="128" t="e">
        <v>#DIV/0!</v>
      </c>
      <c r="L333" s="128" t="e">
        <v>#DIV/0!</v>
      </c>
      <c r="M333" s="128" t="e">
        <v>#DIV/0!</v>
      </c>
      <c r="N333" s="128" t="e">
        <v>#DIV/0!</v>
      </c>
      <c r="O333" s="128" t="e">
        <v>#DIV/0!</v>
      </c>
      <c r="P333" s="74" t="e">
        <v>#DIV/0!</v>
      </c>
      <c r="Q333" s="128" t="e">
        <v>#DIV/0!</v>
      </c>
      <c r="R333" s="128" t="e">
        <v>#DIV/0!</v>
      </c>
      <c r="S333" s="128" t="e">
        <v>#DIV/0!</v>
      </c>
      <c r="T333" s="128" t="e">
        <v>#DIV/0!</v>
      </c>
      <c r="U333" s="128" t="e">
        <v>#DIV/0!</v>
      </c>
      <c r="V333" s="128" t="e">
        <v>#DIV/0!</v>
      </c>
      <c r="W333" s="128" t="e">
        <v>#DIV/0!</v>
      </c>
      <c r="X333" s="74" t="e">
        <v>#DIV/0!</v>
      </c>
      <c r="Y333" s="128" t="e">
        <v>#DIV/0!</v>
      </c>
      <c r="Z333" s="74" t="e">
        <v>#DIV/0!</v>
      </c>
      <c r="AA333" s="128" t="e">
        <v>#DIV/0!</v>
      </c>
      <c r="AB333" s="128" t="e">
        <v>#DIV/0!</v>
      </c>
      <c r="AC333" s="128" t="e">
        <v>#DIV/0!</v>
      </c>
    </row>
    <row r="334" spans="1:29" x14ac:dyDescent="0.25">
      <c r="A334" s="274"/>
      <c r="B334" s="261"/>
      <c r="C334" s="110" t="s">
        <v>324</v>
      </c>
      <c r="D334" s="128" t="e">
        <v>#DIV/0!</v>
      </c>
      <c r="E334" s="128" t="e">
        <v>#DIV/0!</v>
      </c>
      <c r="F334" s="128" t="e">
        <v>#DIV/0!</v>
      </c>
      <c r="G334" s="128" t="e">
        <v>#DIV/0!</v>
      </c>
      <c r="H334" s="74" t="e">
        <v>#DIV/0!</v>
      </c>
      <c r="I334" s="128" t="e">
        <v>#DIV/0!</v>
      </c>
      <c r="J334" s="128">
        <v>0</v>
      </c>
      <c r="K334" s="128" t="e">
        <v>#DIV/0!</v>
      </c>
      <c r="L334" s="128" t="e">
        <v>#DIV/0!</v>
      </c>
      <c r="M334" s="128" t="e">
        <v>#DIV/0!</v>
      </c>
      <c r="N334" s="128" t="e">
        <v>#DIV/0!</v>
      </c>
      <c r="O334" s="128" t="e">
        <v>#DIV/0!</v>
      </c>
      <c r="P334" s="74" t="e">
        <v>#DIV/0!</v>
      </c>
      <c r="Q334" s="128" t="e">
        <v>#DIV/0!</v>
      </c>
      <c r="R334" s="128" t="e">
        <v>#DIV/0!</v>
      </c>
      <c r="S334" s="128" t="e">
        <v>#DIV/0!</v>
      </c>
      <c r="T334" s="128" t="e">
        <v>#DIV/0!</v>
      </c>
      <c r="U334" s="128" t="e">
        <v>#DIV/0!</v>
      </c>
      <c r="V334" s="128" t="e">
        <v>#DIV/0!</v>
      </c>
      <c r="W334" s="128" t="e">
        <v>#DIV/0!</v>
      </c>
      <c r="X334" s="74" t="e">
        <v>#DIV/0!</v>
      </c>
      <c r="Y334" s="128" t="e">
        <v>#DIV/0!</v>
      </c>
      <c r="Z334" s="74" t="e">
        <v>#DIV/0!</v>
      </c>
      <c r="AA334" s="128" t="e">
        <v>#DIV/0!</v>
      </c>
      <c r="AB334" s="128" t="e">
        <v>#DIV/0!</v>
      </c>
      <c r="AC334" s="128" t="e">
        <v>#DIV/0!</v>
      </c>
    </row>
    <row r="335" spans="1:29" ht="15.75" thickBot="1" x14ac:dyDescent="0.3">
      <c r="A335" s="274"/>
      <c r="B335" s="261"/>
      <c r="C335" s="11" t="s">
        <v>41</v>
      </c>
      <c r="D335" s="129" t="e">
        <v>#DIV/0!</v>
      </c>
      <c r="E335" s="129" t="e">
        <v>#DIV/0!</v>
      </c>
      <c r="F335" s="129" t="e">
        <v>#DIV/0!</v>
      </c>
      <c r="G335" s="129" t="e">
        <v>#DIV/0!</v>
      </c>
      <c r="H335" s="75" t="e">
        <v>#DIV/0!</v>
      </c>
      <c r="I335" s="129" t="e">
        <v>#DIV/0!</v>
      </c>
      <c r="J335" s="129">
        <v>69.109947643979055</v>
      </c>
      <c r="K335" s="129" t="e">
        <v>#DIV/0!</v>
      </c>
      <c r="L335" s="129" t="e">
        <v>#DIV/0!</v>
      </c>
      <c r="M335" s="129" t="e">
        <v>#DIV/0!</v>
      </c>
      <c r="N335" s="129" t="e">
        <v>#DIV/0!</v>
      </c>
      <c r="O335" s="129" t="e">
        <v>#DIV/0!</v>
      </c>
      <c r="P335" s="75" t="e">
        <v>#DIV/0!</v>
      </c>
      <c r="Q335" s="129" t="e">
        <v>#DIV/0!</v>
      </c>
      <c r="R335" s="129" t="e">
        <v>#DIV/0!</v>
      </c>
      <c r="S335" s="129" t="e">
        <v>#DIV/0!</v>
      </c>
      <c r="T335" s="129" t="e">
        <v>#DIV/0!</v>
      </c>
      <c r="U335" s="129" t="e">
        <v>#DIV/0!</v>
      </c>
      <c r="V335" s="129" t="e">
        <v>#DIV/0!</v>
      </c>
      <c r="W335" s="129" t="e">
        <v>#DIV/0!</v>
      </c>
      <c r="X335" s="75" t="e">
        <v>#DIV/0!</v>
      </c>
      <c r="Y335" s="129" t="e">
        <v>#DIV/0!</v>
      </c>
      <c r="Z335" s="75" t="e">
        <v>#DIV/0!</v>
      </c>
      <c r="AA335" s="129" t="e">
        <v>#DIV/0!</v>
      </c>
      <c r="AB335" s="129" t="e">
        <v>#DIV/0!</v>
      </c>
      <c r="AC335" s="129" t="e">
        <v>#DIV/0!</v>
      </c>
    </row>
    <row r="336" spans="1:29" x14ac:dyDescent="0.25">
      <c r="A336" s="274"/>
      <c r="B336" s="258" t="s">
        <v>415</v>
      </c>
      <c r="C336" s="109" t="s">
        <v>332</v>
      </c>
      <c r="D336" s="127" t="e">
        <v>#DIV/0!</v>
      </c>
      <c r="E336" s="127" t="e">
        <v>#DIV/0!</v>
      </c>
      <c r="F336" s="127" t="e">
        <v>#DIV/0!</v>
      </c>
      <c r="G336" s="127" t="e">
        <v>#DIV/0!</v>
      </c>
      <c r="H336" s="71" t="e">
        <v>#DIV/0!</v>
      </c>
      <c r="I336" s="127" t="e">
        <v>#DIV/0!</v>
      </c>
      <c r="J336" s="127" t="e">
        <v>#DIV/0!</v>
      </c>
      <c r="K336" s="127">
        <v>53.246753246753244</v>
      </c>
      <c r="L336" s="127" t="e">
        <v>#DIV/0!</v>
      </c>
      <c r="M336" s="127" t="e">
        <v>#DIV/0!</v>
      </c>
      <c r="N336" s="127" t="e">
        <v>#DIV/0!</v>
      </c>
      <c r="O336" s="127" t="e">
        <v>#DIV/0!</v>
      </c>
      <c r="P336" s="127" t="e">
        <v>#DIV/0!</v>
      </c>
      <c r="Q336" s="127" t="e">
        <v>#DIV/0!</v>
      </c>
      <c r="R336" s="127" t="e">
        <v>#DIV/0!</v>
      </c>
      <c r="S336" s="127" t="e">
        <v>#DIV/0!</v>
      </c>
      <c r="T336" s="127" t="e">
        <v>#DIV/0!</v>
      </c>
      <c r="U336" s="127" t="e">
        <v>#DIV/0!</v>
      </c>
      <c r="V336" s="127" t="e">
        <v>#DIV/0!</v>
      </c>
      <c r="W336" s="127" t="e">
        <v>#DIV/0!</v>
      </c>
      <c r="X336" s="127" t="e">
        <v>#DIV/0!</v>
      </c>
      <c r="Y336" s="127" t="e">
        <v>#DIV/0!</v>
      </c>
      <c r="Z336" s="127" t="e">
        <v>#DIV/0!</v>
      </c>
      <c r="AA336" s="127" t="e">
        <v>#DIV/0!</v>
      </c>
      <c r="AB336" s="127" t="e">
        <v>#DIV/0!</v>
      </c>
      <c r="AC336" s="127" t="e">
        <v>#DIV/0!</v>
      </c>
    </row>
    <row r="337" spans="1:29" x14ac:dyDescent="0.25">
      <c r="A337" s="274"/>
      <c r="B337" s="261"/>
      <c r="C337" s="110" t="s">
        <v>331</v>
      </c>
      <c r="D337" s="128" t="e">
        <v>#DIV/0!</v>
      </c>
      <c r="E337" s="128" t="e">
        <v>#DIV/0!</v>
      </c>
      <c r="F337" s="128" t="e">
        <v>#DIV/0!</v>
      </c>
      <c r="G337" s="128" t="e">
        <v>#DIV/0!</v>
      </c>
      <c r="H337" s="74" t="e">
        <v>#DIV/0!</v>
      </c>
      <c r="I337" s="128" t="e">
        <v>#DIV/0!</v>
      </c>
      <c r="J337" s="128" t="e">
        <v>#DIV/0!</v>
      </c>
      <c r="K337" s="128">
        <v>21.428571428571427</v>
      </c>
      <c r="L337" s="128" t="e">
        <v>#DIV/0!</v>
      </c>
      <c r="M337" s="128" t="e">
        <v>#DIV/0!</v>
      </c>
      <c r="N337" s="128" t="e">
        <v>#DIV/0!</v>
      </c>
      <c r="O337" s="128" t="e">
        <v>#DIV/0!</v>
      </c>
      <c r="P337" s="128" t="e">
        <v>#DIV/0!</v>
      </c>
      <c r="Q337" s="128" t="e">
        <v>#DIV/0!</v>
      </c>
      <c r="R337" s="128" t="e">
        <v>#DIV/0!</v>
      </c>
      <c r="S337" s="128" t="e">
        <v>#DIV/0!</v>
      </c>
      <c r="T337" s="128" t="e">
        <v>#DIV/0!</v>
      </c>
      <c r="U337" s="128" t="e">
        <v>#DIV/0!</v>
      </c>
      <c r="V337" s="128" t="e">
        <v>#DIV/0!</v>
      </c>
      <c r="W337" s="128" t="e">
        <v>#DIV/0!</v>
      </c>
      <c r="X337" s="128" t="e">
        <v>#DIV/0!</v>
      </c>
      <c r="Y337" s="128" t="e">
        <v>#DIV/0!</v>
      </c>
      <c r="Z337" s="128" t="e">
        <v>#DIV/0!</v>
      </c>
      <c r="AA337" s="128" t="e">
        <v>#DIV/0!</v>
      </c>
      <c r="AB337" s="128" t="e">
        <v>#DIV/0!</v>
      </c>
      <c r="AC337" s="128" t="e">
        <v>#DIV/0!</v>
      </c>
    </row>
    <row r="338" spans="1:29" x14ac:dyDescent="0.25">
      <c r="A338" s="274"/>
      <c r="B338" s="261"/>
      <c r="C338" s="110" t="s">
        <v>323</v>
      </c>
      <c r="D338" s="128" t="e">
        <v>#DIV/0!</v>
      </c>
      <c r="E338" s="128" t="e">
        <v>#DIV/0!</v>
      </c>
      <c r="F338" s="128" t="e">
        <v>#DIV/0!</v>
      </c>
      <c r="G338" s="128" t="e">
        <v>#DIV/0!</v>
      </c>
      <c r="H338" s="74" t="e">
        <v>#DIV/0!</v>
      </c>
      <c r="I338" s="128" t="e">
        <v>#DIV/0!</v>
      </c>
      <c r="J338" s="128" t="e">
        <v>#DIV/0!</v>
      </c>
      <c r="K338" s="128">
        <v>3.2467532467532463</v>
      </c>
      <c r="L338" s="128" t="e">
        <v>#DIV/0!</v>
      </c>
      <c r="M338" s="128" t="e">
        <v>#DIV/0!</v>
      </c>
      <c r="N338" s="128" t="e">
        <v>#DIV/0!</v>
      </c>
      <c r="O338" s="128" t="e">
        <v>#DIV/0!</v>
      </c>
      <c r="P338" s="128" t="e">
        <v>#DIV/0!</v>
      </c>
      <c r="Q338" s="128" t="e">
        <v>#DIV/0!</v>
      </c>
      <c r="R338" s="128" t="e">
        <v>#DIV/0!</v>
      </c>
      <c r="S338" s="128" t="e">
        <v>#DIV/0!</v>
      </c>
      <c r="T338" s="128" t="e">
        <v>#DIV/0!</v>
      </c>
      <c r="U338" s="128" t="e">
        <v>#DIV/0!</v>
      </c>
      <c r="V338" s="128" t="e">
        <v>#DIV/0!</v>
      </c>
      <c r="W338" s="128" t="e">
        <v>#DIV/0!</v>
      </c>
      <c r="X338" s="128" t="e">
        <v>#DIV/0!</v>
      </c>
      <c r="Y338" s="128" t="e">
        <v>#DIV/0!</v>
      </c>
      <c r="Z338" s="128" t="e">
        <v>#DIV/0!</v>
      </c>
      <c r="AA338" s="128" t="e">
        <v>#DIV/0!</v>
      </c>
      <c r="AB338" s="128" t="e">
        <v>#DIV/0!</v>
      </c>
      <c r="AC338" s="128" t="e">
        <v>#DIV/0!</v>
      </c>
    </row>
    <row r="339" spans="1:29" x14ac:dyDescent="0.25">
      <c r="A339" s="274"/>
      <c r="B339" s="261"/>
      <c r="C339" s="110" t="s">
        <v>324</v>
      </c>
      <c r="D339" s="128" t="e">
        <v>#DIV/0!</v>
      </c>
      <c r="E339" s="128" t="e">
        <v>#DIV/0!</v>
      </c>
      <c r="F339" s="128" t="e">
        <v>#DIV/0!</v>
      </c>
      <c r="G339" s="128" t="e">
        <v>#DIV/0!</v>
      </c>
      <c r="H339" s="74" t="e">
        <v>#DIV/0!</v>
      </c>
      <c r="I339" s="128" t="e">
        <v>#DIV/0!</v>
      </c>
      <c r="J339" s="128" t="e">
        <v>#DIV/0!</v>
      </c>
      <c r="K339" s="128">
        <v>0</v>
      </c>
      <c r="L339" s="128" t="e">
        <v>#DIV/0!</v>
      </c>
      <c r="M339" s="128" t="e">
        <v>#DIV/0!</v>
      </c>
      <c r="N339" s="128" t="e">
        <v>#DIV/0!</v>
      </c>
      <c r="O339" s="128" t="e">
        <v>#DIV/0!</v>
      </c>
      <c r="P339" s="128" t="e">
        <v>#DIV/0!</v>
      </c>
      <c r="Q339" s="128" t="e">
        <v>#DIV/0!</v>
      </c>
      <c r="R339" s="128" t="e">
        <v>#DIV/0!</v>
      </c>
      <c r="S339" s="128" t="e">
        <v>#DIV/0!</v>
      </c>
      <c r="T339" s="128" t="e">
        <v>#DIV/0!</v>
      </c>
      <c r="U339" s="128" t="e">
        <v>#DIV/0!</v>
      </c>
      <c r="V339" s="128" t="e">
        <v>#DIV/0!</v>
      </c>
      <c r="W339" s="128" t="e">
        <v>#DIV/0!</v>
      </c>
      <c r="X339" s="128" t="e">
        <v>#DIV/0!</v>
      </c>
      <c r="Y339" s="128" t="e">
        <v>#DIV/0!</v>
      </c>
      <c r="Z339" s="128" t="e">
        <v>#DIV/0!</v>
      </c>
      <c r="AA339" s="128" t="e">
        <v>#DIV/0!</v>
      </c>
      <c r="AB339" s="128" t="e">
        <v>#DIV/0!</v>
      </c>
      <c r="AC339" s="128" t="e">
        <v>#DIV/0!</v>
      </c>
    </row>
    <row r="340" spans="1:29" ht="15.75" thickBot="1" x14ac:dyDescent="0.3">
      <c r="A340" s="274"/>
      <c r="B340" s="261"/>
      <c r="C340" s="11" t="s">
        <v>41</v>
      </c>
      <c r="D340" s="129" t="e">
        <v>#DIV/0!</v>
      </c>
      <c r="E340" s="129" t="e">
        <v>#DIV/0!</v>
      </c>
      <c r="F340" s="129" t="e">
        <v>#DIV/0!</v>
      </c>
      <c r="G340" s="129" t="e">
        <v>#DIV/0!</v>
      </c>
      <c r="H340" s="75" t="e">
        <v>#DIV/0!</v>
      </c>
      <c r="I340" s="129" t="e">
        <v>#DIV/0!</v>
      </c>
      <c r="J340" s="129" t="e">
        <v>#DIV/0!</v>
      </c>
      <c r="K340" s="129">
        <v>22.077922077922079</v>
      </c>
      <c r="L340" s="129" t="e">
        <v>#DIV/0!</v>
      </c>
      <c r="M340" s="129" t="e">
        <v>#DIV/0!</v>
      </c>
      <c r="N340" s="129" t="e">
        <v>#DIV/0!</v>
      </c>
      <c r="O340" s="129" t="e">
        <v>#DIV/0!</v>
      </c>
      <c r="P340" s="129" t="e">
        <v>#DIV/0!</v>
      </c>
      <c r="Q340" s="129" t="e">
        <v>#DIV/0!</v>
      </c>
      <c r="R340" s="129" t="e">
        <v>#DIV/0!</v>
      </c>
      <c r="S340" s="129" t="e">
        <v>#DIV/0!</v>
      </c>
      <c r="T340" s="129" t="e">
        <v>#DIV/0!</v>
      </c>
      <c r="U340" s="129" t="e">
        <v>#DIV/0!</v>
      </c>
      <c r="V340" s="129" t="e">
        <v>#DIV/0!</v>
      </c>
      <c r="W340" s="129" t="e">
        <v>#DIV/0!</v>
      </c>
      <c r="X340" s="129" t="e">
        <v>#DIV/0!</v>
      </c>
      <c r="Y340" s="129" t="e">
        <v>#DIV/0!</v>
      </c>
      <c r="Z340" s="129" t="e">
        <v>#DIV/0!</v>
      </c>
      <c r="AA340" s="129" t="e">
        <v>#DIV/0!</v>
      </c>
      <c r="AB340" s="129" t="e">
        <v>#DIV/0!</v>
      </c>
      <c r="AC340" s="129" t="e">
        <v>#DIV/0!</v>
      </c>
    </row>
    <row r="341" spans="1:29" x14ac:dyDescent="0.25">
      <c r="A341" s="274"/>
      <c r="B341" s="258" t="s">
        <v>416</v>
      </c>
      <c r="C341" s="109" t="s">
        <v>332</v>
      </c>
      <c r="D341" s="127" t="e">
        <v>#DIV/0!</v>
      </c>
      <c r="E341" s="127" t="e">
        <v>#DIV/0!</v>
      </c>
      <c r="F341" s="127" t="e">
        <v>#DIV/0!</v>
      </c>
      <c r="G341" s="127" t="e">
        <v>#DIV/0!</v>
      </c>
      <c r="H341" s="71" t="e">
        <v>#DIV/0!</v>
      </c>
      <c r="I341" s="127" t="e">
        <v>#DIV/0!</v>
      </c>
      <c r="J341" s="127" t="e">
        <v>#DIV/0!</v>
      </c>
      <c r="K341" s="127">
        <v>28.260869565217391</v>
      </c>
      <c r="L341" s="127" t="e">
        <v>#DIV/0!</v>
      </c>
      <c r="M341" s="127" t="e">
        <v>#DIV/0!</v>
      </c>
      <c r="N341" s="127" t="e">
        <v>#DIV/0!</v>
      </c>
      <c r="O341" s="127" t="e">
        <v>#DIV/0!</v>
      </c>
      <c r="P341" s="127" t="e">
        <v>#DIV/0!</v>
      </c>
      <c r="Q341" s="127" t="e">
        <v>#DIV/0!</v>
      </c>
      <c r="R341" s="127" t="e">
        <v>#DIV/0!</v>
      </c>
      <c r="S341" s="127" t="e">
        <v>#DIV/0!</v>
      </c>
      <c r="T341" s="127" t="e">
        <v>#DIV/0!</v>
      </c>
      <c r="U341" s="127" t="e">
        <v>#DIV/0!</v>
      </c>
      <c r="V341" s="127" t="e">
        <v>#DIV/0!</v>
      </c>
      <c r="W341" s="127" t="e">
        <v>#DIV/0!</v>
      </c>
      <c r="X341" s="127" t="e">
        <v>#DIV/0!</v>
      </c>
      <c r="Y341" s="127" t="e">
        <v>#DIV/0!</v>
      </c>
      <c r="Z341" s="127" t="e">
        <v>#DIV/0!</v>
      </c>
      <c r="AA341" s="127" t="e">
        <v>#DIV/0!</v>
      </c>
      <c r="AB341" s="127" t="e">
        <v>#DIV/0!</v>
      </c>
      <c r="AC341" s="127" t="e">
        <v>#DIV/0!</v>
      </c>
    </row>
    <row r="342" spans="1:29" x14ac:dyDescent="0.25">
      <c r="A342" s="274"/>
      <c r="B342" s="261"/>
      <c r="C342" s="110" t="s">
        <v>331</v>
      </c>
      <c r="D342" s="128" t="e">
        <v>#DIV/0!</v>
      </c>
      <c r="E342" s="128" t="e">
        <v>#DIV/0!</v>
      </c>
      <c r="F342" s="128" t="e">
        <v>#DIV/0!</v>
      </c>
      <c r="G342" s="128" t="e">
        <v>#DIV/0!</v>
      </c>
      <c r="H342" s="74" t="e">
        <v>#DIV/0!</v>
      </c>
      <c r="I342" s="128" t="e">
        <v>#DIV/0!</v>
      </c>
      <c r="J342" s="128" t="e">
        <v>#DIV/0!</v>
      </c>
      <c r="K342" s="128">
        <v>15.942028985507244</v>
      </c>
      <c r="L342" s="128" t="e">
        <v>#DIV/0!</v>
      </c>
      <c r="M342" s="128" t="e">
        <v>#DIV/0!</v>
      </c>
      <c r="N342" s="128" t="e">
        <v>#DIV/0!</v>
      </c>
      <c r="O342" s="128" t="e">
        <v>#DIV/0!</v>
      </c>
      <c r="P342" s="128" t="e">
        <v>#DIV/0!</v>
      </c>
      <c r="Q342" s="128" t="e">
        <v>#DIV/0!</v>
      </c>
      <c r="R342" s="128" t="e">
        <v>#DIV/0!</v>
      </c>
      <c r="S342" s="128" t="e">
        <v>#DIV/0!</v>
      </c>
      <c r="T342" s="128" t="e">
        <v>#DIV/0!</v>
      </c>
      <c r="U342" s="128" t="e">
        <v>#DIV/0!</v>
      </c>
      <c r="V342" s="128" t="e">
        <v>#DIV/0!</v>
      </c>
      <c r="W342" s="128" t="e">
        <v>#DIV/0!</v>
      </c>
      <c r="X342" s="128" t="e">
        <v>#DIV/0!</v>
      </c>
      <c r="Y342" s="128" t="e">
        <v>#DIV/0!</v>
      </c>
      <c r="Z342" s="128" t="e">
        <v>#DIV/0!</v>
      </c>
      <c r="AA342" s="128" t="e">
        <v>#DIV/0!</v>
      </c>
      <c r="AB342" s="128" t="e">
        <v>#DIV/0!</v>
      </c>
      <c r="AC342" s="128" t="e">
        <v>#DIV/0!</v>
      </c>
    </row>
    <row r="343" spans="1:29" x14ac:dyDescent="0.25">
      <c r="A343" s="274"/>
      <c r="B343" s="261"/>
      <c r="C343" s="110" t="s">
        <v>323</v>
      </c>
      <c r="D343" s="128" t="e">
        <v>#DIV/0!</v>
      </c>
      <c r="E343" s="128" t="e">
        <v>#DIV/0!</v>
      </c>
      <c r="F343" s="128" t="e">
        <v>#DIV/0!</v>
      </c>
      <c r="G343" s="128" t="e">
        <v>#DIV/0!</v>
      </c>
      <c r="H343" s="74" t="e">
        <v>#DIV/0!</v>
      </c>
      <c r="I343" s="128" t="e">
        <v>#DIV/0!</v>
      </c>
      <c r="J343" s="128" t="e">
        <v>#DIV/0!</v>
      </c>
      <c r="K343" s="128">
        <v>2.8985507246376812</v>
      </c>
      <c r="L343" s="128" t="e">
        <v>#DIV/0!</v>
      </c>
      <c r="M343" s="128" t="e">
        <v>#DIV/0!</v>
      </c>
      <c r="N343" s="128" t="e">
        <v>#DIV/0!</v>
      </c>
      <c r="O343" s="128" t="e">
        <v>#DIV/0!</v>
      </c>
      <c r="P343" s="128" t="e">
        <v>#DIV/0!</v>
      </c>
      <c r="Q343" s="128" t="e">
        <v>#DIV/0!</v>
      </c>
      <c r="R343" s="128" t="e">
        <v>#DIV/0!</v>
      </c>
      <c r="S343" s="128" t="e">
        <v>#DIV/0!</v>
      </c>
      <c r="T343" s="128" t="e">
        <v>#DIV/0!</v>
      </c>
      <c r="U343" s="128" t="e">
        <v>#DIV/0!</v>
      </c>
      <c r="V343" s="128" t="e">
        <v>#DIV/0!</v>
      </c>
      <c r="W343" s="128" t="e">
        <v>#DIV/0!</v>
      </c>
      <c r="X343" s="128" t="e">
        <v>#DIV/0!</v>
      </c>
      <c r="Y343" s="128" t="e">
        <v>#DIV/0!</v>
      </c>
      <c r="Z343" s="128" t="e">
        <v>#DIV/0!</v>
      </c>
      <c r="AA343" s="128" t="e">
        <v>#DIV/0!</v>
      </c>
      <c r="AB343" s="128" t="e">
        <v>#DIV/0!</v>
      </c>
      <c r="AC343" s="128" t="e">
        <v>#DIV/0!</v>
      </c>
    </row>
    <row r="344" spans="1:29" x14ac:dyDescent="0.25">
      <c r="A344" s="274"/>
      <c r="B344" s="261"/>
      <c r="C344" s="110" t="s">
        <v>324</v>
      </c>
      <c r="D344" s="128" t="e">
        <v>#DIV/0!</v>
      </c>
      <c r="E344" s="128" t="e">
        <v>#DIV/0!</v>
      </c>
      <c r="F344" s="128" t="e">
        <v>#DIV/0!</v>
      </c>
      <c r="G344" s="128" t="e">
        <v>#DIV/0!</v>
      </c>
      <c r="H344" s="74" t="e">
        <v>#DIV/0!</v>
      </c>
      <c r="I344" s="128" t="e">
        <v>#DIV/0!</v>
      </c>
      <c r="J344" s="128" t="e">
        <v>#DIV/0!</v>
      </c>
      <c r="K344" s="128">
        <v>0</v>
      </c>
      <c r="L344" s="128" t="e">
        <v>#DIV/0!</v>
      </c>
      <c r="M344" s="128" t="e">
        <v>#DIV/0!</v>
      </c>
      <c r="N344" s="128" t="e">
        <v>#DIV/0!</v>
      </c>
      <c r="O344" s="128" t="e">
        <v>#DIV/0!</v>
      </c>
      <c r="P344" s="128" t="e">
        <v>#DIV/0!</v>
      </c>
      <c r="Q344" s="128" t="e">
        <v>#DIV/0!</v>
      </c>
      <c r="R344" s="128" t="e">
        <v>#DIV/0!</v>
      </c>
      <c r="S344" s="128" t="e">
        <v>#DIV/0!</v>
      </c>
      <c r="T344" s="128" t="e">
        <v>#DIV/0!</v>
      </c>
      <c r="U344" s="128" t="e">
        <v>#DIV/0!</v>
      </c>
      <c r="V344" s="128" t="e">
        <v>#DIV/0!</v>
      </c>
      <c r="W344" s="128" t="e">
        <v>#DIV/0!</v>
      </c>
      <c r="X344" s="128" t="e">
        <v>#DIV/0!</v>
      </c>
      <c r="Y344" s="128" t="e">
        <v>#DIV/0!</v>
      </c>
      <c r="Z344" s="128" t="e">
        <v>#DIV/0!</v>
      </c>
      <c r="AA344" s="128" t="e">
        <v>#DIV/0!</v>
      </c>
      <c r="AB344" s="128" t="e">
        <v>#DIV/0!</v>
      </c>
      <c r="AC344" s="128" t="e">
        <v>#DIV/0!</v>
      </c>
    </row>
    <row r="345" spans="1:29" ht="15.75" thickBot="1" x14ac:dyDescent="0.3">
      <c r="A345" s="274"/>
      <c r="B345" s="261"/>
      <c r="C345" s="11" t="s">
        <v>41</v>
      </c>
      <c r="D345" s="128" t="e">
        <v>#DIV/0!</v>
      </c>
      <c r="E345" s="128" t="e">
        <v>#DIV/0!</v>
      </c>
      <c r="F345" s="128" t="e">
        <v>#DIV/0!</v>
      </c>
      <c r="G345" s="128" t="e">
        <v>#DIV/0!</v>
      </c>
      <c r="H345" s="74" t="e">
        <v>#DIV/0!</v>
      </c>
      <c r="I345" s="128" t="e">
        <v>#DIV/0!</v>
      </c>
      <c r="J345" s="128" t="e">
        <v>#DIV/0!</v>
      </c>
      <c r="K345" s="128">
        <v>52.89855072463768</v>
      </c>
      <c r="L345" s="128" t="e">
        <v>#DIV/0!</v>
      </c>
      <c r="M345" s="128" t="e">
        <v>#DIV/0!</v>
      </c>
      <c r="N345" s="128" t="e">
        <v>#DIV/0!</v>
      </c>
      <c r="O345" s="128" t="e">
        <v>#DIV/0!</v>
      </c>
      <c r="P345" s="128" t="e">
        <v>#DIV/0!</v>
      </c>
      <c r="Q345" s="128" t="e">
        <v>#DIV/0!</v>
      </c>
      <c r="R345" s="128" t="e">
        <v>#DIV/0!</v>
      </c>
      <c r="S345" s="128" t="e">
        <v>#DIV/0!</v>
      </c>
      <c r="T345" s="128" t="e">
        <v>#DIV/0!</v>
      </c>
      <c r="U345" s="128" t="e">
        <v>#DIV/0!</v>
      </c>
      <c r="V345" s="128" t="e">
        <v>#DIV/0!</v>
      </c>
      <c r="W345" s="128" t="e">
        <v>#DIV/0!</v>
      </c>
      <c r="X345" s="128" t="e">
        <v>#DIV/0!</v>
      </c>
      <c r="Y345" s="128" t="e">
        <v>#DIV/0!</v>
      </c>
      <c r="Z345" s="128" t="e">
        <v>#DIV/0!</v>
      </c>
      <c r="AA345" s="128" t="e">
        <v>#DIV/0!</v>
      </c>
      <c r="AB345" s="128" t="e">
        <v>#DIV/0!</v>
      </c>
      <c r="AC345" s="128" t="e">
        <v>#DIV/0!</v>
      </c>
    </row>
    <row r="346" spans="1:29" x14ac:dyDescent="0.25">
      <c r="A346" s="274"/>
      <c r="B346" s="258" t="s">
        <v>417</v>
      </c>
      <c r="C346" s="109" t="s">
        <v>332</v>
      </c>
      <c r="D346" s="127" t="e">
        <v>#DIV/0!</v>
      </c>
      <c r="E346" s="127" t="e">
        <v>#DIV/0!</v>
      </c>
      <c r="F346" s="127" t="e">
        <v>#DIV/0!</v>
      </c>
      <c r="G346" s="127" t="e">
        <v>#DIV/0!</v>
      </c>
      <c r="H346" s="71" t="e">
        <v>#DIV/0!</v>
      </c>
      <c r="I346" s="127" t="e">
        <v>#DIV/0!</v>
      </c>
      <c r="J346" s="127" t="e">
        <v>#DIV/0!</v>
      </c>
      <c r="K346" s="127" t="e">
        <v>#DIV/0!</v>
      </c>
      <c r="L346" s="127" t="e">
        <v>#DIV/0!</v>
      </c>
      <c r="M346" s="127" t="e">
        <v>#DIV/0!</v>
      </c>
      <c r="N346" s="127" t="e">
        <v>#DIV/0!</v>
      </c>
      <c r="O346" s="127">
        <v>60</v>
      </c>
      <c r="P346" s="71" t="e">
        <v>#DIV/0!</v>
      </c>
      <c r="Q346" s="127" t="e">
        <v>#DIV/0!</v>
      </c>
      <c r="R346" s="127" t="e">
        <v>#DIV/0!</v>
      </c>
      <c r="S346" s="127" t="e">
        <v>#DIV/0!</v>
      </c>
      <c r="T346" s="127" t="e">
        <v>#DIV/0!</v>
      </c>
      <c r="U346" s="127" t="e">
        <v>#DIV/0!</v>
      </c>
      <c r="V346" s="127" t="e">
        <v>#DIV/0!</v>
      </c>
      <c r="W346" s="127" t="e">
        <v>#DIV/0!</v>
      </c>
      <c r="X346" s="71" t="e">
        <v>#DIV/0!</v>
      </c>
      <c r="Y346" s="127" t="e">
        <v>#DIV/0!</v>
      </c>
      <c r="Z346" s="71" t="e">
        <v>#DIV/0!</v>
      </c>
      <c r="AA346" s="127" t="e">
        <v>#DIV/0!</v>
      </c>
      <c r="AB346" s="127" t="e">
        <v>#DIV/0!</v>
      </c>
      <c r="AC346" s="127" t="e">
        <v>#DIV/0!</v>
      </c>
    </row>
    <row r="347" spans="1:29" x14ac:dyDescent="0.25">
      <c r="A347" s="274"/>
      <c r="B347" s="261"/>
      <c r="C347" s="110" t="s">
        <v>331</v>
      </c>
      <c r="D347" s="128" t="e">
        <v>#DIV/0!</v>
      </c>
      <c r="E347" s="128" t="e">
        <v>#DIV/0!</v>
      </c>
      <c r="F347" s="128" t="e">
        <v>#DIV/0!</v>
      </c>
      <c r="G347" s="128" t="e">
        <v>#DIV/0!</v>
      </c>
      <c r="H347" s="74" t="e">
        <v>#DIV/0!</v>
      </c>
      <c r="I347" s="128" t="e">
        <v>#DIV/0!</v>
      </c>
      <c r="J347" s="128" t="e">
        <v>#DIV/0!</v>
      </c>
      <c r="K347" s="128" t="e">
        <v>#DIV/0!</v>
      </c>
      <c r="L347" s="128" t="e">
        <v>#DIV/0!</v>
      </c>
      <c r="M347" s="128" t="e">
        <v>#DIV/0!</v>
      </c>
      <c r="N347" s="128" t="e">
        <v>#DIV/0!</v>
      </c>
      <c r="O347" s="128">
        <v>14.666666666666666</v>
      </c>
      <c r="P347" s="74" t="e">
        <v>#DIV/0!</v>
      </c>
      <c r="Q347" s="128" t="e">
        <v>#DIV/0!</v>
      </c>
      <c r="R347" s="128" t="e">
        <v>#DIV/0!</v>
      </c>
      <c r="S347" s="128" t="e">
        <v>#DIV/0!</v>
      </c>
      <c r="T347" s="128" t="e">
        <v>#DIV/0!</v>
      </c>
      <c r="U347" s="128" t="e">
        <v>#DIV/0!</v>
      </c>
      <c r="V347" s="128" t="e">
        <v>#DIV/0!</v>
      </c>
      <c r="W347" s="128" t="e">
        <v>#DIV/0!</v>
      </c>
      <c r="X347" s="74" t="e">
        <v>#DIV/0!</v>
      </c>
      <c r="Y347" s="128" t="e">
        <v>#DIV/0!</v>
      </c>
      <c r="Z347" s="74" t="e">
        <v>#DIV/0!</v>
      </c>
      <c r="AA347" s="128" t="e">
        <v>#DIV/0!</v>
      </c>
      <c r="AB347" s="128" t="e">
        <v>#DIV/0!</v>
      </c>
      <c r="AC347" s="128" t="e">
        <v>#DIV/0!</v>
      </c>
    </row>
    <row r="348" spans="1:29" x14ac:dyDescent="0.25">
      <c r="A348" s="274"/>
      <c r="B348" s="261"/>
      <c r="C348" s="110" t="s">
        <v>323</v>
      </c>
      <c r="D348" s="128" t="e">
        <v>#DIV/0!</v>
      </c>
      <c r="E348" s="128" t="e">
        <v>#DIV/0!</v>
      </c>
      <c r="F348" s="128" t="e">
        <v>#DIV/0!</v>
      </c>
      <c r="G348" s="128" t="e">
        <v>#DIV/0!</v>
      </c>
      <c r="H348" s="74" t="e">
        <v>#DIV/0!</v>
      </c>
      <c r="I348" s="128" t="e">
        <v>#DIV/0!</v>
      </c>
      <c r="J348" s="128" t="e">
        <v>#DIV/0!</v>
      </c>
      <c r="K348" s="128" t="e">
        <v>#DIV/0!</v>
      </c>
      <c r="L348" s="128" t="e">
        <v>#DIV/0!</v>
      </c>
      <c r="M348" s="128" t="e">
        <v>#DIV/0!</v>
      </c>
      <c r="N348" s="128" t="e">
        <v>#DIV/0!</v>
      </c>
      <c r="O348" s="128">
        <v>4</v>
      </c>
      <c r="P348" s="74" t="e">
        <v>#DIV/0!</v>
      </c>
      <c r="Q348" s="128" t="e">
        <v>#DIV/0!</v>
      </c>
      <c r="R348" s="128" t="e">
        <v>#DIV/0!</v>
      </c>
      <c r="S348" s="128" t="e">
        <v>#DIV/0!</v>
      </c>
      <c r="T348" s="128" t="e">
        <v>#DIV/0!</v>
      </c>
      <c r="U348" s="128" t="e">
        <v>#DIV/0!</v>
      </c>
      <c r="V348" s="128" t="e">
        <v>#DIV/0!</v>
      </c>
      <c r="W348" s="128" t="e">
        <v>#DIV/0!</v>
      </c>
      <c r="X348" s="74" t="e">
        <v>#DIV/0!</v>
      </c>
      <c r="Y348" s="128" t="e">
        <v>#DIV/0!</v>
      </c>
      <c r="Z348" s="74" t="e">
        <v>#DIV/0!</v>
      </c>
      <c r="AA348" s="128" t="e">
        <v>#DIV/0!</v>
      </c>
      <c r="AB348" s="128" t="e">
        <v>#DIV/0!</v>
      </c>
      <c r="AC348" s="128" t="e">
        <v>#DIV/0!</v>
      </c>
    </row>
    <row r="349" spans="1:29" x14ac:dyDescent="0.25">
      <c r="A349" s="274"/>
      <c r="B349" s="261"/>
      <c r="C349" s="110" t="s">
        <v>324</v>
      </c>
      <c r="D349" s="128" t="e">
        <v>#DIV/0!</v>
      </c>
      <c r="E349" s="128" t="e">
        <v>#DIV/0!</v>
      </c>
      <c r="F349" s="128" t="e">
        <v>#DIV/0!</v>
      </c>
      <c r="G349" s="128" t="e">
        <v>#DIV/0!</v>
      </c>
      <c r="H349" s="74" t="e">
        <v>#DIV/0!</v>
      </c>
      <c r="I349" s="128" t="e">
        <v>#DIV/0!</v>
      </c>
      <c r="J349" s="128" t="e">
        <v>#DIV/0!</v>
      </c>
      <c r="K349" s="128" t="e">
        <v>#DIV/0!</v>
      </c>
      <c r="L349" s="128" t="e">
        <v>#DIV/0!</v>
      </c>
      <c r="M349" s="128" t="e">
        <v>#DIV/0!</v>
      </c>
      <c r="N349" s="128" t="e">
        <v>#DIV/0!</v>
      </c>
      <c r="O349" s="128">
        <v>1.3333333333333335</v>
      </c>
      <c r="P349" s="74" t="e">
        <v>#DIV/0!</v>
      </c>
      <c r="Q349" s="128" t="e">
        <v>#DIV/0!</v>
      </c>
      <c r="R349" s="128" t="e">
        <v>#DIV/0!</v>
      </c>
      <c r="S349" s="128" t="e">
        <v>#DIV/0!</v>
      </c>
      <c r="T349" s="128" t="e">
        <v>#DIV/0!</v>
      </c>
      <c r="U349" s="128" t="e">
        <v>#DIV/0!</v>
      </c>
      <c r="V349" s="128" t="e">
        <v>#DIV/0!</v>
      </c>
      <c r="W349" s="128" t="e">
        <v>#DIV/0!</v>
      </c>
      <c r="X349" s="74" t="e">
        <v>#DIV/0!</v>
      </c>
      <c r="Y349" s="128" t="e">
        <v>#DIV/0!</v>
      </c>
      <c r="Z349" s="74" t="e">
        <v>#DIV/0!</v>
      </c>
      <c r="AA349" s="128" t="e">
        <v>#DIV/0!</v>
      </c>
      <c r="AB349" s="128" t="e">
        <v>#DIV/0!</v>
      </c>
      <c r="AC349" s="128" t="e">
        <v>#DIV/0!</v>
      </c>
    </row>
    <row r="350" spans="1:29" ht="15.75" thickBot="1" x14ac:dyDescent="0.3">
      <c r="A350" s="274"/>
      <c r="B350" s="261"/>
      <c r="C350" s="11" t="s">
        <v>41</v>
      </c>
      <c r="D350" s="129" t="e">
        <v>#DIV/0!</v>
      </c>
      <c r="E350" s="129" t="e">
        <v>#DIV/0!</v>
      </c>
      <c r="F350" s="129" t="e">
        <v>#DIV/0!</v>
      </c>
      <c r="G350" s="129" t="e">
        <v>#DIV/0!</v>
      </c>
      <c r="H350" s="75" t="e">
        <v>#DIV/0!</v>
      </c>
      <c r="I350" s="129" t="e">
        <v>#DIV/0!</v>
      </c>
      <c r="J350" s="129" t="e">
        <v>#DIV/0!</v>
      </c>
      <c r="K350" s="129" t="e">
        <v>#DIV/0!</v>
      </c>
      <c r="L350" s="129" t="e">
        <v>#DIV/0!</v>
      </c>
      <c r="M350" s="129" t="e">
        <v>#DIV/0!</v>
      </c>
      <c r="N350" s="129" t="e">
        <v>#DIV/0!</v>
      </c>
      <c r="O350" s="129">
        <v>20</v>
      </c>
      <c r="P350" s="75" t="e">
        <v>#DIV/0!</v>
      </c>
      <c r="Q350" s="129" t="e">
        <v>#DIV/0!</v>
      </c>
      <c r="R350" s="129" t="e">
        <v>#DIV/0!</v>
      </c>
      <c r="S350" s="129" t="e">
        <v>#DIV/0!</v>
      </c>
      <c r="T350" s="129" t="e">
        <v>#DIV/0!</v>
      </c>
      <c r="U350" s="129" t="e">
        <v>#DIV/0!</v>
      </c>
      <c r="V350" s="129" t="e">
        <v>#DIV/0!</v>
      </c>
      <c r="W350" s="129" t="e">
        <v>#DIV/0!</v>
      </c>
      <c r="X350" s="75" t="e">
        <v>#DIV/0!</v>
      </c>
      <c r="Y350" s="129" t="e">
        <v>#DIV/0!</v>
      </c>
      <c r="Z350" s="75" t="e">
        <v>#DIV/0!</v>
      </c>
      <c r="AA350" s="129" t="e">
        <v>#DIV/0!</v>
      </c>
      <c r="AB350" s="129" t="e">
        <v>#DIV/0!</v>
      </c>
      <c r="AC350" s="129" t="e">
        <v>#DIV/0!</v>
      </c>
    </row>
    <row r="351" spans="1:29" x14ac:dyDescent="0.25">
      <c r="A351" s="274"/>
      <c r="B351" s="258" t="s">
        <v>418</v>
      </c>
      <c r="C351" s="109" t="s">
        <v>332</v>
      </c>
      <c r="D351" s="127" t="e">
        <v>#DIV/0!</v>
      </c>
      <c r="E351" s="127" t="e">
        <v>#DIV/0!</v>
      </c>
      <c r="F351" s="127" t="e">
        <v>#DIV/0!</v>
      </c>
      <c r="G351" s="127" t="e">
        <v>#DIV/0!</v>
      </c>
      <c r="H351" s="71" t="e">
        <v>#DIV/0!</v>
      </c>
      <c r="I351" s="127" t="e">
        <v>#DIV/0!</v>
      </c>
      <c r="J351" s="127" t="e">
        <v>#DIV/0!</v>
      </c>
      <c r="K351" s="127" t="e">
        <v>#DIV/0!</v>
      </c>
      <c r="L351" s="127" t="e">
        <v>#DIV/0!</v>
      </c>
      <c r="M351" s="127" t="e">
        <v>#DIV/0!</v>
      </c>
      <c r="N351" s="127" t="e">
        <v>#DIV/0!</v>
      </c>
      <c r="O351" s="127">
        <v>12.676056338028168</v>
      </c>
      <c r="P351" s="71" t="e">
        <v>#DIV/0!</v>
      </c>
      <c r="Q351" s="127" t="e">
        <v>#DIV/0!</v>
      </c>
      <c r="R351" s="127" t="e">
        <v>#DIV/0!</v>
      </c>
      <c r="S351" s="127" t="e">
        <v>#DIV/0!</v>
      </c>
      <c r="T351" s="127" t="e">
        <v>#DIV/0!</v>
      </c>
      <c r="U351" s="127" t="e">
        <v>#DIV/0!</v>
      </c>
      <c r="V351" s="127" t="e">
        <v>#DIV/0!</v>
      </c>
      <c r="W351" s="127" t="e">
        <v>#DIV/0!</v>
      </c>
      <c r="X351" s="71" t="e">
        <v>#DIV/0!</v>
      </c>
      <c r="Y351" s="127" t="e">
        <v>#DIV/0!</v>
      </c>
      <c r="Z351" s="71" t="e">
        <v>#DIV/0!</v>
      </c>
      <c r="AA351" s="127" t="e">
        <v>#DIV/0!</v>
      </c>
      <c r="AB351" s="127" t="e">
        <v>#DIV/0!</v>
      </c>
      <c r="AC351" s="127" t="e">
        <v>#DIV/0!</v>
      </c>
    </row>
    <row r="352" spans="1:29" x14ac:dyDescent="0.25">
      <c r="A352" s="274"/>
      <c r="B352" s="261"/>
      <c r="C352" s="110" t="s">
        <v>331</v>
      </c>
      <c r="D352" s="128" t="e">
        <v>#DIV/0!</v>
      </c>
      <c r="E352" s="128" t="e">
        <v>#DIV/0!</v>
      </c>
      <c r="F352" s="128" t="e">
        <v>#DIV/0!</v>
      </c>
      <c r="G352" s="128" t="e">
        <v>#DIV/0!</v>
      </c>
      <c r="H352" s="74" t="e">
        <v>#DIV/0!</v>
      </c>
      <c r="I352" s="128" t="e">
        <v>#DIV/0!</v>
      </c>
      <c r="J352" s="128" t="e">
        <v>#DIV/0!</v>
      </c>
      <c r="K352" s="128" t="e">
        <v>#DIV/0!</v>
      </c>
      <c r="L352" s="128" t="e">
        <v>#DIV/0!</v>
      </c>
      <c r="M352" s="128" t="e">
        <v>#DIV/0!</v>
      </c>
      <c r="N352" s="128" t="e">
        <v>#DIV/0!</v>
      </c>
      <c r="O352" s="128">
        <v>2.8169014084507045</v>
      </c>
      <c r="P352" s="74" t="e">
        <v>#DIV/0!</v>
      </c>
      <c r="Q352" s="128" t="e">
        <v>#DIV/0!</v>
      </c>
      <c r="R352" s="128" t="e">
        <v>#DIV/0!</v>
      </c>
      <c r="S352" s="128" t="e">
        <v>#DIV/0!</v>
      </c>
      <c r="T352" s="128" t="e">
        <v>#DIV/0!</v>
      </c>
      <c r="U352" s="128" t="e">
        <v>#DIV/0!</v>
      </c>
      <c r="V352" s="128" t="e">
        <v>#DIV/0!</v>
      </c>
      <c r="W352" s="128" t="e">
        <v>#DIV/0!</v>
      </c>
      <c r="X352" s="74" t="e">
        <v>#DIV/0!</v>
      </c>
      <c r="Y352" s="128" t="e">
        <v>#DIV/0!</v>
      </c>
      <c r="Z352" s="74" t="e">
        <v>#DIV/0!</v>
      </c>
      <c r="AA352" s="128" t="e">
        <v>#DIV/0!</v>
      </c>
      <c r="AB352" s="128" t="e">
        <v>#DIV/0!</v>
      </c>
      <c r="AC352" s="128" t="e">
        <v>#DIV/0!</v>
      </c>
    </row>
    <row r="353" spans="1:29" x14ac:dyDescent="0.25">
      <c r="A353" s="274"/>
      <c r="B353" s="261"/>
      <c r="C353" s="110" t="s">
        <v>323</v>
      </c>
      <c r="D353" s="128" t="e">
        <v>#DIV/0!</v>
      </c>
      <c r="E353" s="128" t="e">
        <v>#DIV/0!</v>
      </c>
      <c r="F353" s="128" t="e">
        <v>#DIV/0!</v>
      </c>
      <c r="G353" s="128" t="e">
        <v>#DIV/0!</v>
      </c>
      <c r="H353" s="74" t="e">
        <v>#DIV/0!</v>
      </c>
      <c r="I353" s="128" t="e">
        <v>#DIV/0!</v>
      </c>
      <c r="J353" s="128" t="e">
        <v>#DIV/0!</v>
      </c>
      <c r="K353" s="128" t="e">
        <v>#DIV/0!</v>
      </c>
      <c r="L353" s="128" t="e">
        <v>#DIV/0!</v>
      </c>
      <c r="M353" s="128" t="e">
        <v>#DIV/0!</v>
      </c>
      <c r="N353" s="128" t="e">
        <v>#DIV/0!</v>
      </c>
      <c r="O353" s="128">
        <v>0.70422535211267612</v>
      </c>
      <c r="P353" s="74" t="e">
        <v>#DIV/0!</v>
      </c>
      <c r="Q353" s="128" t="e">
        <v>#DIV/0!</v>
      </c>
      <c r="R353" s="128" t="e">
        <v>#DIV/0!</v>
      </c>
      <c r="S353" s="128" t="e">
        <v>#DIV/0!</v>
      </c>
      <c r="T353" s="128" t="e">
        <v>#DIV/0!</v>
      </c>
      <c r="U353" s="128" t="e">
        <v>#DIV/0!</v>
      </c>
      <c r="V353" s="128" t="e">
        <v>#DIV/0!</v>
      </c>
      <c r="W353" s="128" t="e">
        <v>#DIV/0!</v>
      </c>
      <c r="X353" s="74" t="e">
        <v>#DIV/0!</v>
      </c>
      <c r="Y353" s="128" t="e">
        <v>#DIV/0!</v>
      </c>
      <c r="Z353" s="74" t="e">
        <v>#DIV/0!</v>
      </c>
      <c r="AA353" s="128" t="e">
        <v>#DIV/0!</v>
      </c>
      <c r="AB353" s="128" t="e">
        <v>#DIV/0!</v>
      </c>
      <c r="AC353" s="128" t="e">
        <v>#DIV/0!</v>
      </c>
    </row>
    <row r="354" spans="1:29" x14ac:dyDescent="0.25">
      <c r="A354" s="274"/>
      <c r="B354" s="261"/>
      <c r="C354" s="110" t="s">
        <v>324</v>
      </c>
      <c r="D354" s="128" t="e">
        <v>#DIV/0!</v>
      </c>
      <c r="E354" s="128" t="e">
        <v>#DIV/0!</v>
      </c>
      <c r="F354" s="128" t="e">
        <v>#DIV/0!</v>
      </c>
      <c r="G354" s="128" t="e">
        <v>#DIV/0!</v>
      </c>
      <c r="H354" s="74" t="e">
        <v>#DIV/0!</v>
      </c>
      <c r="I354" s="128" t="e">
        <v>#DIV/0!</v>
      </c>
      <c r="J354" s="128" t="e">
        <v>#DIV/0!</v>
      </c>
      <c r="K354" s="128" t="e">
        <v>#DIV/0!</v>
      </c>
      <c r="L354" s="128" t="e">
        <v>#DIV/0!</v>
      </c>
      <c r="M354" s="128" t="e">
        <v>#DIV/0!</v>
      </c>
      <c r="N354" s="128" t="e">
        <v>#DIV/0!</v>
      </c>
      <c r="O354" s="128">
        <v>0.70422535211267612</v>
      </c>
      <c r="P354" s="74" t="e">
        <v>#DIV/0!</v>
      </c>
      <c r="Q354" s="128" t="e">
        <v>#DIV/0!</v>
      </c>
      <c r="R354" s="128" t="e">
        <v>#DIV/0!</v>
      </c>
      <c r="S354" s="128" t="e">
        <v>#DIV/0!</v>
      </c>
      <c r="T354" s="128" t="e">
        <v>#DIV/0!</v>
      </c>
      <c r="U354" s="128" t="e">
        <v>#DIV/0!</v>
      </c>
      <c r="V354" s="128" t="e">
        <v>#DIV/0!</v>
      </c>
      <c r="W354" s="128" t="e">
        <v>#DIV/0!</v>
      </c>
      <c r="X354" s="74" t="e">
        <v>#DIV/0!</v>
      </c>
      <c r="Y354" s="128" t="e">
        <v>#DIV/0!</v>
      </c>
      <c r="Z354" s="74" t="e">
        <v>#DIV/0!</v>
      </c>
      <c r="AA354" s="128" t="e">
        <v>#DIV/0!</v>
      </c>
      <c r="AB354" s="128" t="e">
        <v>#DIV/0!</v>
      </c>
      <c r="AC354" s="128" t="e">
        <v>#DIV/0!</v>
      </c>
    </row>
    <row r="355" spans="1:29" ht="15.75" thickBot="1" x14ac:dyDescent="0.3">
      <c r="A355" s="274"/>
      <c r="B355" s="261"/>
      <c r="C355" s="11" t="s">
        <v>41</v>
      </c>
      <c r="D355" s="129" t="e">
        <v>#DIV/0!</v>
      </c>
      <c r="E355" s="129" t="e">
        <v>#DIV/0!</v>
      </c>
      <c r="F355" s="129" t="e">
        <v>#DIV/0!</v>
      </c>
      <c r="G355" s="129" t="e">
        <v>#DIV/0!</v>
      </c>
      <c r="H355" s="75" t="e">
        <v>#DIV/0!</v>
      </c>
      <c r="I355" s="129" t="e">
        <v>#DIV/0!</v>
      </c>
      <c r="J355" s="129" t="e">
        <v>#DIV/0!</v>
      </c>
      <c r="K355" s="129" t="e">
        <v>#DIV/0!</v>
      </c>
      <c r="L355" s="129" t="e">
        <v>#DIV/0!</v>
      </c>
      <c r="M355" s="129" t="e">
        <v>#DIV/0!</v>
      </c>
      <c r="N355" s="129" t="e">
        <v>#DIV/0!</v>
      </c>
      <c r="O355" s="129">
        <v>83.098591549295776</v>
      </c>
      <c r="P355" s="75" t="e">
        <v>#DIV/0!</v>
      </c>
      <c r="Q355" s="129" t="e">
        <v>#DIV/0!</v>
      </c>
      <c r="R355" s="129" t="e">
        <v>#DIV/0!</v>
      </c>
      <c r="S355" s="129" t="e">
        <v>#DIV/0!</v>
      </c>
      <c r="T355" s="129" t="e">
        <v>#DIV/0!</v>
      </c>
      <c r="U355" s="129" t="e">
        <v>#DIV/0!</v>
      </c>
      <c r="V355" s="129" t="e">
        <v>#DIV/0!</v>
      </c>
      <c r="W355" s="129" t="e">
        <v>#DIV/0!</v>
      </c>
      <c r="X355" s="75" t="e">
        <v>#DIV/0!</v>
      </c>
      <c r="Y355" s="129" t="e">
        <v>#DIV/0!</v>
      </c>
      <c r="Z355" s="75" t="e">
        <v>#DIV/0!</v>
      </c>
      <c r="AA355" s="129" t="e">
        <v>#DIV/0!</v>
      </c>
      <c r="AB355" s="129" t="e">
        <v>#DIV/0!</v>
      </c>
      <c r="AC355" s="129" t="e">
        <v>#DIV/0!</v>
      </c>
    </row>
    <row r="356" spans="1:29" x14ac:dyDescent="0.25">
      <c r="A356" s="274"/>
      <c r="B356" s="258" t="s">
        <v>419</v>
      </c>
      <c r="C356" s="109" t="s">
        <v>332</v>
      </c>
      <c r="D356" s="127" t="e">
        <v>#DIV/0!</v>
      </c>
      <c r="E356" s="127" t="e">
        <v>#DIV/0!</v>
      </c>
      <c r="F356" s="127" t="e">
        <v>#DIV/0!</v>
      </c>
      <c r="G356" s="127" t="e">
        <v>#DIV/0!</v>
      </c>
      <c r="H356" s="71" t="e">
        <v>#DIV/0!</v>
      </c>
      <c r="I356" s="127" t="e">
        <v>#DIV/0!</v>
      </c>
      <c r="J356" s="127" t="e">
        <v>#DIV/0!</v>
      </c>
      <c r="K356" s="127" t="e">
        <v>#DIV/0!</v>
      </c>
      <c r="L356" s="127" t="e">
        <v>#DIV/0!</v>
      </c>
      <c r="M356" s="127" t="e">
        <v>#DIV/0!</v>
      </c>
      <c r="N356" s="127" t="e">
        <v>#DIV/0!</v>
      </c>
      <c r="O356" s="127">
        <v>17.142857142857142</v>
      </c>
      <c r="P356" s="127" t="e">
        <v>#DIV/0!</v>
      </c>
      <c r="Q356" s="127" t="e">
        <v>#DIV/0!</v>
      </c>
      <c r="R356" s="127" t="e">
        <v>#DIV/0!</v>
      </c>
      <c r="S356" s="127" t="e">
        <v>#DIV/0!</v>
      </c>
      <c r="T356" s="127" t="e">
        <v>#DIV/0!</v>
      </c>
      <c r="U356" s="127" t="e">
        <v>#DIV/0!</v>
      </c>
      <c r="V356" s="127" t="e">
        <v>#DIV/0!</v>
      </c>
      <c r="W356" s="127" t="e">
        <v>#DIV/0!</v>
      </c>
      <c r="X356" s="127" t="e">
        <v>#DIV/0!</v>
      </c>
      <c r="Y356" s="127" t="e">
        <v>#DIV/0!</v>
      </c>
      <c r="Z356" s="127" t="e">
        <v>#DIV/0!</v>
      </c>
      <c r="AA356" s="127" t="e">
        <v>#DIV/0!</v>
      </c>
      <c r="AB356" s="127" t="e">
        <v>#DIV/0!</v>
      </c>
      <c r="AC356" s="127" t="e">
        <v>#DIV/0!</v>
      </c>
    </row>
    <row r="357" spans="1:29" x14ac:dyDescent="0.25">
      <c r="A357" s="274"/>
      <c r="B357" s="261"/>
      <c r="C357" s="110" t="s">
        <v>331</v>
      </c>
      <c r="D357" s="128" t="e">
        <v>#DIV/0!</v>
      </c>
      <c r="E357" s="128" t="e">
        <v>#DIV/0!</v>
      </c>
      <c r="F357" s="128" t="e">
        <v>#DIV/0!</v>
      </c>
      <c r="G357" s="128" t="e">
        <v>#DIV/0!</v>
      </c>
      <c r="H357" s="74" t="e">
        <v>#DIV/0!</v>
      </c>
      <c r="I357" s="128" t="e">
        <v>#DIV/0!</v>
      </c>
      <c r="J357" s="128" t="e">
        <v>#DIV/0!</v>
      </c>
      <c r="K357" s="128" t="e">
        <v>#DIV/0!</v>
      </c>
      <c r="L357" s="128" t="e">
        <v>#DIV/0!</v>
      </c>
      <c r="M357" s="128" t="e">
        <v>#DIV/0!</v>
      </c>
      <c r="N357" s="128" t="e">
        <v>#DIV/0!</v>
      </c>
      <c r="O357" s="128">
        <v>6.4285714285714279</v>
      </c>
      <c r="P357" s="128" t="e">
        <v>#DIV/0!</v>
      </c>
      <c r="Q357" s="128" t="e">
        <v>#DIV/0!</v>
      </c>
      <c r="R357" s="128" t="e">
        <v>#DIV/0!</v>
      </c>
      <c r="S357" s="128" t="e">
        <v>#DIV/0!</v>
      </c>
      <c r="T357" s="128" t="e">
        <v>#DIV/0!</v>
      </c>
      <c r="U357" s="128" t="e">
        <v>#DIV/0!</v>
      </c>
      <c r="V357" s="128" t="e">
        <v>#DIV/0!</v>
      </c>
      <c r="W357" s="128" t="e">
        <v>#DIV/0!</v>
      </c>
      <c r="X357" s="128" t="e">
        <v>#DIV/0!</v>
      </c>
      <c r="Y357" s="128" t="e">
        <v>#DIV/0!</v>
      </c>
      <c r="Z357" s="128" t="e">
        <v>#DIV/0!</v>
      </c>
      <c r="AA357" s="128" t="e">
        <v>#DIV/0!</v>
      </c>
      <c r="AB357" s="128" t="e">
        <v>#DIV/0!</v>
      </c>
      <c r="AC357" s="128" t="e">
        <v>#DIV/0!</v>
      </c>
    </row>
    <row r="358" spans="1:29" x14ac:dyDescent="0.25">
      <c r="A358" s="274"/>
      <c r="B358" s="261"/>
      <c r="C358" s="110" t="s">
        <v>323</v>
      </c>
      <c r="D358" s="128" t="e">
        <v>#DIV/0!</v>
      </c>
      <c r="E358" s="128" t="e">
        <v>#DIV/0!</v>
      </c>
      <c r="F358" s="128" t="e">
        <v>#DIV/0!</v>
      </c>
      <c r="G358" s="128" t="e">
        <v>#DIV/0!</v>
      </c>
      <c r="H358" s="74" t="e">
        <v>#DIV/0!</v>
      </c>
      <c r="I358" s="128" t="e">
        <v>#DIV/0!</v>
      </c>
      <c r="J358" s="128" t="e">
        <v>#DIV/0!</v>
      </c>
      <c r="K358" s="128" t="e">
        <v>#DIV/0!</v>
      </c>
      <c r="L358" s="128" t="e">
        <v>#DIV/0!</v>
      </c>
      <c r="M358" s="128" t="e">
        <v>#DIV/0!</v>
      </c>
      <c r="N358" s="128" t="e">
        <v>#DIV/0!</v>
      </c>
      <c r="O358" s="128">
        <v>0</v>
      </c>
      <c r="P358" s="128" t="e">
        <v>#DIV/0!</v>
      </c>
      <c r="Q358" s="128" t="e">
        <v>#DIV/0!</v>
      </c>
      <c r="R358" s="128" t="e">
        <v>#DIV/0!</v>
      </c>
      <c r="S358" s="128" t="e">
        <v>#DIV/0!</v>
      </c>
      <c r="T358" s="128" t="e">
        <v>#DIV/0!</v>
      </c>
      <c r="U358" s="128" t="e">
        <v>#DIV/0!</v>
      </c>
      <c r="V358" s="128" t="e">
        <v>#DIV/0!</v>
      </c>
      <c r="W358" s="128" t="e">
        <v>#DIV/0!</v>
      </c>
      <c r="X358" s="128" t="e">
        <v>#DIV/0!</v>
      </c>
      <c r="Y358" s="128" t="e">
        <v>#DIV/0!</v>
      </c>
      <c r="Z358" s="128" t="e">
        <v>#DIV/0!</v>
      </c>
      <c r="AA358" s="128" t="e">
        <v>#DIV/0!</v>
      </c>
      <c r="AB358" s="128" t="e">
        <v>#DIV/0!</v>
      </c>
      <c r="AC358" s="128" t="e">
        <v>#DIV/0!</v>
      </c>
    </row>
    <row r="359" spans="1:29" x14ac:dyDescent="0.25">
      <c r="A359" s="274"/>
      <c r="B359" s="261"/>
      <c r="C359" s="110" t="s">
        <v>324</v>
      </c>
      <c r="D359" s="128" t="e">
        <v>#DIV/0!</v>
      </c>
      <c r="E359" s="128" t="e">
        <v>#DIV/0!</v>
      </c>
      <c r="F359" s="128" t="e">
        <v>#DIV/0!</v>
      </c>
      <c r="G359" s="128" t="e">
        <v>#DIV/0!</v>
      </c>
      <c r="H359" s="74" t="e">
        <v>#DIV/0!</v>
      </c>
      <c r="I359" s="128" t="e">
        <v>#DIV/0!</v>
      </c>
      <c r="J359" s="128" t="e">
        <v>#DIV/0!</v>
      </c>
      <c r="K359" s="128" t="e">
        <v>#DIV/0!</v>
      </c>
      <c r="L359" s="128" t="e">
        <v>#DIV/0!</v>
      </c>
      <c r="M359" s="128" t="e">
        <v>#DIV/0!</v>
      </c>
      <c r="N359" s="128" t="e">
        <v>#DIV/0!</v>
      </c>
      <c r="O359" s="128">
        <v>0</v>
      </c>
      <c r="P359" s="128" t="e">
        <v>#DIV/0!</v>
      </c>
      <c r="Q359" s="128" t="e">
        <v>#DIV/0!</v>
      </c>
      <c r="R359" s="128" t="e">
        <v>#DIV/0!</v>
      </c>
      <c r="S359" s="128" t="e">
        <v>#DIV/0!</v>
      </c>
      <c r="T359" s="128" t="e">
        <v>#DIV/0!</v>
      </c>
      <c r="U359" s="128" t="e">
        <v>#DIV/0!</v>
      </c>
      <c r="V359" s="128" t="e">
        <v>#DIV/0!</v>
      </c>
      <c r="W359" s="128" t="e">
        <v>#DIV/0!</v>
      </c>
      <c r="X359" s="128" t="e">
        <v>#DIV/0!</v>
      </c>
      <c r="Y359" s="128" t="e">
        <v>#DIV/0!</v>
      </c>
      <c r="Z359" s="128" t="e">
        <v>#DIV/0!</v>
      </c>
      <c r="AA359" s="128" t="e">
        <v>#DIV/0!</v>
      </c>
      <c r="AB359" s="128" t="e">
        <v>#DIV/0!</v>
      </c>
      <c r="AC359" s="128" t="e">
        <v>#DIV/0!</v>
      </c>
    </row>
    <row r="360" spans="1:29" ht="15.75" thickBot="1" x14ac:dyDescent="0.3">
      <c r="A360" s="274"/>
      <c r="B360" s="261"/>
      <c r="C360" s="11" t="s">
        <v>41</v>
      </c>
      <c r="D360" s="129" t="e">
        <v>#DIV/0!</v>
      </c>
      <c r="E360" s="129" t="e">
        <v>#DIV/0!</v>
      </c>
      <c r="F360" s="129" t="e">
        <v>#DIV/0!</v>
      </c>
      <c r="G360" s="129" t="e">
        <v>#DIV/0!</v>
      </c>
      <c r="H360" s="75" t="e">
        <v>#DIV/0!</v>
      </c>
      <c r="I360" s="129" t="e">
        <v>#DIV/0!</v>
      </c>
      <c r="J360" s="129" t="e">
        <v>#DIV/0!</v>
      </c>
      <c r="K360" s="129" t="e">
        <v>#DIV/0!</v>
      </c>
      <c r="L360" s="129" t="e">
        <v>#DIV/0!</v>
      </c>
      <c r="M360" s="129" t="e">
        <v>#DIV/0!</v>
      </c>
      <c r="N360" s="129" t="e">
        <v>#DIV/0!</v>
      </c>
      <c r="O360" s="129">
        <v>76.428571428571416</v>
      </c>
      <c r="P360" s="129" t="e">
        <v>#DIV/0!</v>
      </c>
      <c r="Q360" s="129" t="e">
        <v>#DIV/0!</v>
      </c>
      <c r="R360" s="129" t="e">
        <v>#DIV/0!</v>
      </c>
      <c r="S360" s="129" t="e">
        <v>#DIV/0!</v>
      </c>
      <c r="T360" s="129" t="e">
        <v>#DIV/0!</v>
      </c>
      <c r="U360" s="129" t="e">
        <v>#DIV/0!</v>
      </c>
      <c r="V360" s="129" t="e">
        <v>#DIV/0!</v>
      </c>
      <c r="W360" s="129" t="e">
        <v>#DIV/0!</v>
      </c>
      <c r="X360" s="129" t="e">
        <v>#DIV/0!</v>
      </c>
      <c r="Y360" s="129" t="e">
        <v>#DIV/0!</v>
      </c>
      <c r="Z360" s="129" t="e">
        <v>#DIV/0!</v>
      </c>
      <c r="AA360" s="129" t="e">
        <v>#DIV/0!</v>
      </c>
      <c r="AB360" s="129" t="e">
        <v>#DIV/0!</v>
      </c>
      <c r="AC360" s="129" t="e">
        <v>#DIV/0!</v>
      </c>
    </row>
    <row r="361" spans="1:29" x14ac:dyDescent="0.25">
      <c r="A361" s="274"/>
      <c r="B361" s="258" t="s">
        <v>420</v>
      </c>
      <c r="C361" s="109" t="s">
        <v>332</v>
      </c>
      <c r="D361" s="127" t="e">
        <v>#DIV/0!</v>
      </c>
      <c r="E361" s="127" t="e">
        <v>#DIV/0!</v>
      </c>
      <c r="F361" s="127" t="e">
        <v>#DIV/0!</v>
      </c>
      <c r="G361" s="127" t="e">
        <v>#DIV/0!</v>
      </c>
      <c r="H361" s="71" t="e">
        <v>#DIV/0!</v>
      </c>
      <c r="I361" s="127" t="e">
        <v>#DIV/0!</v>
      </c>
      <c r="J361" s="127" t="e">
        <v>#DIV/0!</v>
      </c>
      <c r="K361" s="127" t="e">
        <v>#DIV/0!</v>
      </c>
      <c r="L361" s="127" t="e">
        <v>#DIV/0!</v>
      </c>
      <c r="M361" s="127" t="e">
        <v>#DIV/0!</v>
      </c>
      <c r="N361" s="127" t="e">
        <v>#DIV/0!</v>
      </c>
      <c r="O361" s="127">
        <v>11.888111888111888</v>
      </c>
      <c r="P361" s="127" t="e">
        <v>#DIV/0!</v>
      </c>
      <c r="Q361" s="127" t="e">
        <v>#DIV/0!</v>
      </c>
      <c r="R361" s="127" t="e">
        <v>#DIV/0!</v>
      </c>
      <c r="S361" s="127" t="e">
        <v>#DIV/0!</v>
      </c>
      <c r="T361" s="127" t="e">
        <v>#DIV/0!</v>
      </c>
      <c r="U361" s="127" t="e">
        <v>#DIV/0!</v>
      </c>
      <c r="V361" s="127" t="e">
        <v>#DIV/0!</v>
      </c>
      <c r="W361" s="127" t="e">
        <v>#DIV/0!</v>
      </c>
      <c r="X361" s="127" t="e">
        <v>#DIV/0!</v>
      </c>
      <c r="Y361" s="127" t="e">
        <v>#DIV/0!</v>
      </c>
      <c r="Z361" s="127" t="e">
        <v>#DIV/0!</v>
      </c>
      <c r="AA361" s="127" t="e">
        <v>#DIV/0!</v>
      </c>
      <c r="AB361" s="127" t="e">
        <v>#DIV/0!</v>
      </c>
      <c r="AC361" s="127" t="e">
        <v>#DIV/0!</v>
      </c>
    </row>
    <row r="362" spans="1:29" x14ac:dyDescent="0.25">
      <c r="A362" s="274"/>
      <c r="B362" s="261"/>
      <c r="C362" s="110" t="s">
        <v>331</v>
      </c>
      <c r="D362" s="128" t="e">
        <v>#DIV/0!</v>
      </c>
      <c r="E362" s="128" t="e">
        <v>#DIV/0!</v>
      </c>
      <c r="F362" s="128" t="e">
        <v>#DIV/0!</v>
      </c>
      <c r="G362" s="128" t="e">
        <v>#DIV/0!</v>
      </c>
      <c r="H362" s="74" t="e">
        <v>#DIV/0!</v>
      </c>
      <c r="I362" s="128" t="e">
        <v>#DIV/0!</v>
      </c>
      <c r="J362" s="128" t="e">
        <v>#DIV/0!</v>
      </c>
      <c r="K362" s="128" t="e">
        <v>#DIV/0!</v>
      </c>
      <c r="L362" s="128" t="e">
        <v>#DIV/0!</v>
      </c>
      <c r="M362" s="128" t="e">
        <v>#DIV/0!</v>
      </c>
      <c r="N362" s="128" t="e">
        <v>#DIV/0!</v>
      </c>
      <c r="O362" s="128">
        <v>4.1958041958041958</v>
      </c>
      <c r="P362" s="128" t="e">
        <v>#DIV/0!</v>
      </c>
      <c r="Q362" s="128" t="e">
        <v>#DIV/0!</v>
      </c>
      <c r="R362" s="128" t="e">
        <v>#DIV/0!</v>
      </c>
      <c r="S362" s="128" t="e">
        <v>#DIV/0!</v>
      </c>
      <c r="T362" s="128" t="e">
        <v>#DIV/0!</v>
      </c>
      <c r="U362" s="128" t="e">
        <v>#DIV/0!</v>
      </c>
      <c r="V362" s="128" t="e">
        <v>#DIV/0!</v>
      </c>
      <c r="W362" s="128" t="e">
        <v>#DIV/0!</v>
      </c>
      <c r="X362" s="128" t="e">
        <v>#DIV/0!</v>
      </c>
      <c r="Y362" s="128" t="e">
        <v>#DIV/0!</v>
      </c>
      <c r="Z362" s="128" t="e">
        <v>#DIV/0!</v>
      </c>
      <c r="AA362" s="128" t="e">
        <v>#DIV/0!</v>
      </c>
      <c r="AB362" s="128" t="e">
        <v>#DIV/0!</v>
      </c>
      <c r="AC362" s="128" t="e">
        <v>#DIV/0!</v>
      </c>
    </row>
    <row r="363" spans="1:29" x14ac:dyDescent="0.25">
      <c r="A363" s="274"/>
      <c r="B363" s="261"/>
      <c r="C363" s="110" t="s">
        <v>323</v>
      </c>
      <c r="D363" s="128" t="e">
        <v>#DIV/0!</v>
      </c>
      <c r="E363" s="128" t="e">
        <v>#DIV/0!</v>
      </c>
      <c r="F363" s="128" t="e">
        <v>#DIV/0!</v>
      </c>
      <c r="G363" s="128" t="e">
        <v>#DIV/0!</v>
      </c>
      <c r="H363" s="74" t="e">
        <v>#DIV/0!</v>
      </c>
      <c r="I363" s="128" t="e">
        <v>#DIV/0!</v>
      </c>
      <c r="J363" s="128" t="e">
        <v>#DIV/0!</v>
      </c>
      <c r="K363" s="128" t="e">
        <v>#DIV/0!</v>
      </c>
      <c r="L363" s="128" t="e">
        <v>#DIV/0!</v>
      </c>
      <c r="M363" s="128" t="e">
        <v>#DIV/0!</v>
      </c>
      <c r="N363" s="128" t="e">
        <v>#DIV/0!</v>
      </c>
      <c r="O363" s="128">
        <v>0</v>
      </c>
      <c r="P363" s="128" t="e">
        <v>#DIV/0!</v>
      </c>
      <c r="Q363" s="128" t="e">
        <v>#DIV/0!</v>
      </c>
      <c r="R363" s="128" t="e">
        <v>#DIV/0!</v>
      </c>
      <c r="S363" s="128" t="e">
        <v>#DIV/0!</v>
      </c>
      <c r="T363" s="128" t="e">
        <v>#DIV/0!</v>
      </c>
      <c r="U363" s="128" t="e">
        <v>#DIV/0!</v>
      </c>
      <c r="V363" s="128" t="e">
        <v>#DIV/0!</v>
      </c>
      <c r="W363" s="128" t="e">
        <v>#DIV/0!</v>
      </c>
      <c r="X363" s="128" t="e">
        <v>#DIV/0!</v>
      </c>
      <c r="Y363" s="128" t="e">
        <v>#DIV/0!</v>
      </c>
      <c r="Z363" s="128" t="e">
        <v>#DIV/0!</v>
      </c>
      <c r="AA363" s="128" t="e">
        <v>#DIV/0!</v>
      </c>
      <c r="AB363" s="128" t="e">
        <v>#DIV/0!</v>
      </c>
      <c r="AC363" s="128" t="e">
        <v>#DIV/0!</v>
      </c>
    </row>
    <row r="364" spans="1:29" x14ac:dyDescent="0.25">
      <c r="A364" s="274"/>
      <c r="B364" s="261"/>
      <c r="C364" s="110" t="s">
        <v>324</v>
      </c>
      <c r="D364" s="128" t="e">
        <v>#DIV/0!</v>
      </c>
      <c r="E364" s="128" t="e">
        <v>#DIV/0!</v>
      </c>
      <c r="F364" s="128" t="e">
        <v>#DIV/0!</v>
      </c>
      <c r="G364" s="128" t="e">
        <v>#DIV/0!</v>
      </c>
      <c r="H364" s="74" t="e">
        <v>#DIV/0!</v>
      </c>
      <c r="I364" s="128" t="e">
        <v>#DIV/0!</v>
      </c>
      <c r="J364" s="128" t="e">
        <v>#DIV/0!</v>
      </c>
      <c r="K364" s="128" t="e">
        <v>#DIV/0!</v>
      </c>
      <c r="L364" s="128" t="e">
        <v>#DIV/0!</v>
      </c>
      <c r="M364" s="128" t="e">
        <v>#DIV/0!</v>
      </c>
      <c r="N364" s="128" t="e">
        <v>#DIV/0!</v>
      </c>
      <c r="O364" s="128">
        <v>0.69930069930069927</v>
      </c>
      <c r="P364" s="128" t="e">
        <v>#DIV/0!</v>
      </c>
      <c r="Q364" s="128" t="e">
        <v>#DIV/0!</v>
      </c>
      <c r="R364" s="128" t="e">
        <v>#DIV/0!</v>
      </c>
      <c r="S364" s="128" t="e">
        <v>#DIV/0!</v>
      </c>
      <c r="T364" s="128" t="e">
        <v>#DIV/0!</v>
      </c>
      <c r="U364" s="128" t="e">
        <v>#DIV/0!</v>
      </c>
      <c r="V364" s="128" t="e">
        <v>#DIV/0!</v>
      </c>
      <c r="W364" s="128" t="e">
        <v>#DIV/0!</v>
      </c>
      <c r="X364" s="128" t="e">
        <v>#DIV/0!</v>
      </c>
      <c r="Y364" s="128" t="e">
        <v>#DIV/0!</v>
      </c>
      <c r="Z364" s="128" t="e">
        <v>#DIV/0!</v>
      </c>
      <c r="AA364" s="128" t="e">
        <v>#DIV/0!</v>
      </c>
      <c r="AB364" s="128" t="e">
        <v>#DIV/0!</v>
      </c>
      <c r="AC364" s="128" t="e">
        <v>#DIV/0!</v>
      </c>
    </row>
    <row r="365" spans="1:29" ht="15.75" thickBot="1" x14ac:dyDescent="0.3">
      <c r="A365" s="274"/>
      <c r="B365" s="261"/>
      <c r="C365" s="11" t="s">
        <v>41</v>
      </c>
      <c r="D365" s="129" t="e">
        <v>#DIV/0!</v>
      </c>
      <c r="E365" s="129" t="e">
        <v>#DIV/0!</v>
      </c>
      <c r="F365" s="129" t="e">
        <v>#DIV/0!</v>
      </c>
      <c r="G365" s="129" t="e">
        <v>#DIV/0!</v>
      </c>
      <c r="H365" s="75" t="e">
        <v>#DIV/0!</v>
      </c>
      <c r="I365" s="129" t="e">
        <v>#DIV/0!</v>
      </c>
      <c r="J365" s="129" t="e">
        <v>#DIV/0!</v>
      </c>
      <c r="K365" s="129" t="e">
        <v>#DIV/0!</v>
      </c>
      <c r="L365" s="129" t="e">
        <v>#DIV/0!</v>
      </c>
      <c r="M365" s="129" t="e">
        <v>#DIV/0!</v>
      </c>
      <c r="N365" s="129" t="e">
        <v>#DIV/0!</v>
      </c>
      <c r="O365" s="129">
        <v>83.216783216783213</v>
      </c>
      <c r="P365" s="129" t="e">
        <v>#DIV/0!</v>
      </c>
      <c r="Q365" s="129" t="e">
        <v>#DIV/0!</v>
      </c>
      <c r="R365" s="129" t="e">
        <v>#DIV/0!</v>
      </c>
      <c r="S365" s="129" t="e">
        <v>#DIV/0!</v>
      </c>
      <c r="T365" s="129" t="e">
        <v>#DIV/0!</v>
      </c>
      <c r="U365" s="129" t="e">
        <v>#DIV/0!</v>
      </c>
      <c r="V365" s="129" t="e">
        <v>#DIV/0!</v>
      </c>
      <c r="W365" s="129" t="e">
        <v>#DIV/0!</v>
      </c>
      <c r="X365" s="129" t="e">
        <v>#DIV/0!</v>
      </c>
      <c r="Y365" s="129" t="e">
        <v>#DIV/0!</v>
      </c>
      <c r="Z365" s="129" t="e">
        <v>#DIV/0!</v>
      </c>
      <c r="AA365" s="129" t="e">
        <v>#DIV/0!</v>
      </c>
      <c r="AB365" s="129" t="e">
        <v>#DIV/0!</v>
      </c>
      <c r="AC365" s="129" t="e">
        <v>#DIV/0!</v>
      </c>
    </row>
    <row r="366" spans="1:29" x14ac:dyDescent="0.25">
      <c r="A366" s="274"/>
      <c r="B366" s="258" t="s">
        <v>421</v>
      </c>
      <c r="C366" s="109" t="s">
        <v>332</v>
      </c>
      <c r="D366" s="127" t="e">
        <v>#DIV/0!</v>
      </c>
      <c r="E366" s="127" t="e">
        <v>#DIV/0!</v>
      </c>
      <c r="F366" s="127" t="e">
        <v>#DIV/0!</v>
      </c>
      <c r="G366" s="127" t="e">
        <v>#DIV/0!</v>
      </c>
      <c r="H366" s="71" t="e">
        <v>#DIV/0!</v>
      </c>
      <c r="I366" s="127" t="e">
        <v>#DIV/0!</v>
      </c>
      <c r="J366" s="127" t="e">
        <v>#DIV/0!</v>
      </c>
      <c r="K366" s="127" t="e">
        <v>#DIV/0!</v>
      </c>
      <c r="L366" s="127" t="e">
        <v>#DIV/0!</v>
      </c>
      <c r="M366" s="127" t="e">
        <v>#DIV/0!</v>
      </c>
      <c r="N366" s="127" t="e">
        <v>#DIV/0!</v>
      </c>
      <c r="O366" s="127" t="e">
        <v>#DIV/0!</v>
      </c>
      <c r="P366" s="127">
        <v>72.457627118644069</v>
      </c>
      <c r="Q366" s="127" t="e">
        <v>#DIV/0!</v>
      </c>
      <c r="R366" s="127" t="e">
        <v>#DIV/0!</v>
      </c>
      <c r="S366" s="127" t="e">
        <v>#DIV/0!</v>
      </c>
      <c r="T366" s="127" t="e">
        <v>#DIV/0!</v>
      </c>
      <c r="U366" s="127" t="e">
        <v>#DIV/0!</v>
      </c>
      <c r="V366" s="127" t="e">
        <v>#DIV/0!</v>
      </c>
      <c r="W366" s="127" t="e">
        <v>#DIV/0!</v>
      </c>
      <c r="X366" s="127" t="e">
        <v>#DIV/0!</v>
      </c>
      <c r="Y366" s="127" t="e">
        <v>#DIV/0!</v>
      </c>
      <c r="Z366" s="127" t="e">
        <v>#DIV/0!</v>
      </c>
      <c r="AA366" s="127" t="e">
        <v>#DIV/0!</v>
      </c>
      <c r="AB366" s="127" t="e">
        <v>#DIV/0!</v>
      </c>
      <c r="AC366" s="127" t="e">
        <v>#DIV/0!</v>
      </c>
    </row>
    <row r="367" spans="1:29" x14ac:dyDescent="0.25">
      <c r="A367" s="274"/>
      <c r="B367" s="261"/>
      <c r="C367" s="110" t="s">
        <v>331</v>
      </c>
      <c r="D367" s="128" t="e">
        <v>#DIV/0!</v>
      </c>
      <c r="E367" s="128" t="e">
        <v>#DIV/0!</v>
      </c>
      <c r="F367" s="128" t="e">
        <v>#DIV/0!</v>
      </c>
      <c r="G367" s="128" t="e">
        <v>#DIV/0!</v>
      </c>
      <c r="H367" s="74" t="e">
        <v>#DIV/0!</v>
      </c>
      <c r="I367" s="128" t="e">
        <v>#DIV/0!</v>
      </c>
      <c r="J367" s="128" t="e">
        <v>#DIV/0!</v>
      </c>
      <c r="K367" s="128" t="e">
        <v>#DIV/0!</v>
      </c>
      <c r="L367" s="128" t="e">
        <v>#DIV/0!</v>
      </c>
      <c r="M367" s="128" t="e">
        <v>#DIV/0!</v>
      </c>
      <c r="N367" s="128" t="e">
        <v>#DIV/0!</v>
      </c>
      <c r="O367" s="128" t="e">
        <v>#DIV/0!</v>
      </c>
      <c r="P367" s="128">
        <v>22.881355932203391</v>
      </c>
      <c r="Q367" s="128" t="e">
        <v>#DIV/0!</v>
      </c>
      <c r="R367" s="128" t="e">
        <v>#DIV/0!</v>
      </c>
      <c r="S367" s="128" t="e">
        <v>#DIV/0!</v>
      </c>
      <c r="T367" s="128" t="e">
        <v>#DIV/0!</v>
      </c>
      <c r="U367" s="128" t="e">
        <v>#DIV/0!</v>
      </c>
      <c r="V367" s="128" t="e">
        <v>#DIV/0!</v>
      </c>
      <c r="W367" s="128" t="e">
        <v>#DIV/0!</v>
      </c>
      <c r="X367" s="128" t="e">
        <v>#DIV/0!</v>
      </c>
      <c r="Y367" s="128" t="e">
        <v>#DIV/0!</v>
      </c>
      <c r="Z367" s="128" t="e">
        <v>#DIV/0!</v>
      </c>
      <c r="AA367" s="128" t="e">
        <v>#DIV/0!</v>
      </c>
      <c r="AB367" s="128" t="e">
        <v>#DIV/0!</v>
      </c>
      <c r="AC367" s="128" t="e">
        <v>#DIV/0!</v>
      </c>
    </row>
    <row r="368" spans="1:29" x14ac:dyDescent="0.25">
      <c r="A368" s="274"/>
      <c r="B368" s="261"/>
      <c r="C368" s="110" t="s">
        <v>323</v>
      </c>
      <c r="D368" s="128" t="e">
        <v>#DIV/0!</v>
      </c>
      <c r="E368" s="128" t="e">
        <v>#DIV/0!</v>
      </c>
      <c r="F368" s="128" t="e">
        <v>#DIV/0!</v>
      </c>
      <c r="G368" s="128" t="e">
        <v>#DIV/0!</v>
      </c>
      <c r="H368" s="74" t="e">
        <v>#DIV/0!</v>
      </c>
      <c r="I368" s="128" t="e">
        <v>#DIV/0!</v>
      </c>
      <c r="J368" s="128" t="e">
        <v>#DIV/0!</v>
      </c>
      <c r="K368" s="128" t="e">
        <v>#DIV/0!</v>
      </c>
      <c r="L368" s="128" t="e">
        <v>#DIV/0!</v>
      </c>
      <c r="M368" s="128" t="e">
        <v>#DIV/0!</v>
      </c>
      <c r="N368" s="128" t="e">
        <v>#DIV/0!</v>
      </c>
      <c r="O368" s="128" t="e">
        <v>#DIV/0!</v>
      </c>
      <c r="P368" s="128">
        <v>3.3898305084745761</v>
      </c>
      <c r="Q368" s="128" t="e">
        <v>#DIV/0!</v>
      </c>
      <c r="R368" s="128" t="e">
        <v>#DIV/0!</v>
      </c>
      <c r="S368" s="128" t="e">
        <v>#DIV/0!</v>
      </c>
      <c r="T368" s="128" t="e">
        <v>#DIV/0!</v>
      </c>
      <c r="U368" s="128" t="e">
        <v>#DIV/0!</v>
      </c>
      <c r="V368" s="128" t="e">
        <v>#DIV/0!</v>
      </c>
      <c r="W368" s="128" t="e">
        <v>#DIV/0!</v>
      </c>
      <c r="X368" s="128" t="e">
        <v>#DIV/0!</v>
      </c>
      <c r="Y368" s="128" t="e">
        <v>#DIV/0!</v>
      </c>
      <c r="Z368" s="128" t="e">
        <v>#DIV/0!</v>
      </c>
      <c r="AA368" s="128" t="e">
        <v>#DIV/0!</v>
      </c>
      <c r="AB368" s="128" t="e">
        <v>#DIV/0!</v>
      </c>
      <c r="AC368" s="128" t="e">
        <v>#DIV/0!</v>
      </c>
    </row>
    <row r="369" spans="1:29" x14ac:dyDescent="0.25">
      <c r="A369" s="274"/>
      <c r="B369" s="261"/>
      <c r="C369" s="110" t="s">
        <v>324</v>
      </c>
      <c r="D369" s="128" t="e">
        <v>#DIV/0!</v>
      </c>
      <c r="E369" s="128" t="e">
        <v>#DIV/0!</v>
      </c>
      <c r="F369" s="128" t="e">
        <v>#DIV/0!</v>
      </c>
      <c r="G369" s="128" t="e">
        <v>#DIV/0!</v>
      </c>
      <c r="H369" s="74" t="e">
        <v>#DIV/0!</v>
      </c>
      <c r="I369" s="128" t="e">
        <v>#DIV/0!</v>
      </c>
      <c r="J369" s="128" t="e">
        <v>#DIV/0!</v>
      </c>
      <c r="K369" s="128" t="e">
        <v>#DIV/0!</v>
      </c>
      <c r="L369" s="128" t="e">
        <v>#DIV/0!</v>
      </c>
      <c r="M369" s="128" t="e">
        <v>#DIV/0!</v>
      </c>
      <c r="N369" s="128" t="e">
        <v>#DIV/0!</v>
      </c>
      <c r="O369" s="128" t="e">
        <v>#DIV/0!</v>
      </c>
      <c r="P369" s="128">
        <v>0</v>
      </c>
      <c r="Q369" s="128" t="e">
        <v>#DIV/0!</v>
      </c>
      <c r="R369" s="128" t="e">
        <v>#DIV/0!</v>
      </c>
      <c r="S369" s="128" t="e">
        <v>#DIV/0!</v>
      </c>
      <c r="T369" s="128" t="e">
        <v>#DIV/0!</v>
      </c>
      <c r="U369" s="128" t="e">
        <v>#DIV/0!</v>
      </c>
      <c r="V369" s="128" t="e">
        <v>#DIV/0!</v>
      </c>
      <c r="W369" s="128" t="e">
        <v>#DIV/0!</v>
      </c>
      <c r="X369" s="128" t="e">
        <v>#DIV/0!</v>
      </c>
      <c r="Y369" s="128" t="e">
        <v>#DIV/0!</v>
      </c>
      <c r="Z369" s="128" t="e">
        <v>#DIV/0!</v>
      </c>
      <c r="AA369" s="128" t="e">
        <v>#DIV/0!</v>
      </c>
      <c r="AB369" s="128" t="e">
        <v>#DIV/0!</v>
      </c>
      <c r="AC369" s="128" t="e">
        <v>#DIV/0!</v>
      </c>
    </row>
    <row r="370" spans="1:29" ht="15.75" thickBot="1" x14ac:dyDescent="0.3">
      <c r="A370" s="274"/>
      <c r="B370" s="261"/>
      <c r="C370" s="11" t="s">
        <v>41</v>
      </c>
      <c r="D370" s="129" t="e">
        <v>#DIV/0!</v>
      </c>
      <c r="E370" s="129" t="e">
        <v>#DIV/0!</v>
      </c>
      <c r="F370" s="129" t="e">
        <v>#DIV/0!</v>
      </c>
      <c r="G370" s="129" t="e">
        <v>#DIV/0!</v>
      </c>
      <c r="H370" s="75" t="e">
        <v>#DIV/0!</v>
      </c>
      <c r="I370" s="129" t="e">
        <v>#DIV/0!</v>
      </c>
      <c r="J370" s="129" t="e">
        <v>#DIV/0!</v>
      </c>
      <c r="K370" s="129" t="e">
        <v>#DIV/0!</v>
      </c>
      <c r="L370" s="129" t="e">
        <v>#DIV/0!</v>
      </c>
      <c r="M370" s="129" t="e">
        <v>#DIV/0!</v>
      </c>
      <c r="N370" s="129" t="e">
        <v>#DIV/0!</v>
      </c>
      <c r="O370" s="129" t="e">
        <v>#DIV/0!</v>
      </c>
      <c r="P370" s="129">
        <v>1.2711864406779663</v>
      </c>
      <c r="Q370" s="129" t="e">
        <v>#DIV/0!</v>
      </c>
      <c r="R370" s="129" t="e">
        <v>#DIV/0!</v>
      </c>
      <c r="S370" s="129" t="e">
        <v>#DIV/0!</v>
      </c>
      <c r="T370" s="129" t="e">
        <v>#DIV/0!</v>
      </c>
      <c r="U370" s="129" t="e">
        <v>#DIV/0!</v>
      </c>
      <c r="V370" s="129" t="e">
        <v>#DIV/0!</v>
      </c>
      <c r="W370" s="129" t="e">
        <v>#DIV/0!</v>
      </c>
      <c r="X370" s="129" t="e">
        <v>#DIV/0!</v>
      </c>
      <c r="Y370" s="129" t="e">
        <v>#DIV/0!</v>
      </c>
      <c r="Z370" s="129" t="e">
        <v>#DIV/0!</v>
      </c>
      <c r="AA370" s="129" t="e">
        <v>#DIV/0!</v>
      </c>
      <c r="AB370" s="129" t="e">
        <v>#DIV/0!</v>
      </c>
      <c r="AC370" s="129" t="e">
        <v>#DIV/0!</v>
      </c>
    </row>
    <row r="371" spans="1:29" x14ac:dyDescent="0.25">
      <c r="A371" s="274"/>
      <c r="B371" s="258" t="s">
        <v>422</v>
      </c>
      <c r="C371" s="109" t="s">
        <v>332</v>
      </c>
      <c r="D371" s="127" t="e">
        <v>#DIV/0!</v>
      </c>
      <c r="E371" s="127" t="e">
        <v>#DIV/0!</v>
      </c>
      <c r="F371" s="127" t="e">
        <v>#DIV/0!</v>
      </c>
      <c r="G371" s="127" t="e">
        <v>#DIV/0!</v>
      </c>
      <c r="H371" s="71" t="e">
        <v>#DIV/0!</v>
      </c>
      <c r="I371" s="127" t="e">
        <v>#DIV/0!</v>
      </c>
      <c r="J371" s="127" t="e">
        <v>#DIV/0!</v>
      </c>
      <c r="K371" s="127" t="e">
        <v>#DIV/0!</v>
      </c>
      <c r="L371" s="127" t="e">
        <v>#DIV/0!</v>
      </c>
      <c r="M371" s="127" t="e">
        <v>#DIV/0!</v>
      </c>
      <c r="N371" s="127" t="e">
        <v>#DIV/0!</v>
      </c>
      <c r="O371" s="127" t="e">
        <v>#DIV/0!</v>
      </c>
      <c r="P371" s="127" t="e">
        <v>#DIV/0!</v>
      </c>
      <c r="Q371" s="127">
        <v>48.767123287671232</v>
      </c>
      <c r="R371" s="127" t="e">
        <v>#DIV/0!</v>
      </c>
      <c r="S371" s="127" t="e">
        <v>#DIV/0!</v>
      </c>
      <c r="T371" s="127" t="e">
        <v>#DIV/0!</v>
      </c>
      <c r="U371" s="127" t="e">
        <v>#DIV/0!</v>
      </c>
      <c r="V371" s="127" t="e">
        <v>#DIV/0!</v>
      </c>
      <c r="W371" s="127" t="e">
        <v>#DIV/0!</v>
      </c>
      <c r="X371" s="127" t="e">
        <v>#DIV/0!</v>
      </c>
      <c r="Y371" s="127" t="e">
        <v>#DIV/0!</v>
      </c>
      <c r="Z371" s="127" t="e">
        <v>#DIV/0!</v>
      </c>
      <c r="AA371" s="127" t="e">
        <v>#DIV/0!</v>
      </c>
      <c r="AB371" s="127" t="e">
        <v>#DIV/0!</v>
      </c>
      <c r="AC371" s="127" t="e">
        <v>#DIV/0!</v>
      </c>
    </row>
    <row r="372" spans="1:29" x14ac:dyDescent="0.25">
      <c r="A372" s="274"/>
      <c r="B372" s="261"/>
      <c r="C372" s="110" t="s">
        <v>331</v>
      </c>
      <c r="D372" s="128" t="e">
        <v>#DIV/0!</v>
      </c>
      <c r="E372" s="128" t="e">
        <v>#DIV/0!</v>
      </c>
      <c r="F372" s="128" t="e">
        <v>#DIV/0!</v>
      </c>
      <c r="G372" s="128" t="e">
        <v>#DIV/0!</v>
      </c>
      <c r="H372" s="74" t="e">
        <v>#DIV/0!</v>
      </c>
      <c r="I372" s="128" t="e">
        <v>#DIV/0!</v>
      </c>
      <c r="J372" s="128" t="e">
        <v>#DIV/0!</v>
      </c>
      <c r="K372" s="128" t="e">
        <v>#DIV/0!</v>
      </c>
      <c r="L372" s="128" t="e">
        <v>#DIV/0!</v>
      </c>
      <c r="M372" s="128" t="e">
        <v>#DIV/0!</v>
      </c>
      <c r="N372" s="128" t="e">
        <v>#DIV/0!</v>
      </c>
      <c r="O372" s="128" t="e">
        <v>#DIV/0!</v>
      </c>
      <c r="P372" s="128" t="e">
        <v>#DIV/0!</v>
      </c>
      <c r="Q372" s="128">
        <v>27.123287671232877</v>
      </c>
      <c r="R372" s="128" t="e">
        <v>#DIV/0!</v>
      </c>
      <c r="S372" s="128" t="e">
        <v>#DIV/0!</v>
      </c>
      <c r="T372" s="128" t="e">
        <v>#DIV/0!</v>
      </c>
      <c r="U372" s="128" t="e">
        <v>#DIV/0!</v>
      </c>
      <c r="V372" s="128" t="e">
        <v>#DIV/0!</v>
      </c>
      <c r="W372" s="128" t="e">
        <v>#DIV/0!</v>
      </c>
      <c r="X372" s="128" t="e">
        <v>#DIV/0!</v>
      </c>
      <c r="Y372" s="128" t="e">
        <v>#DIV/0!</v>
      </c>
      <c r="Z372" s="128" t="e">
        <v>#DIV/0!</v>
      </c>
      <c r="AA372" s="128" t="e">
        <v>#DIV/0!</v>
      </c>
      <c r="AB372" s="128" t="e">
        <v>#DIV/0!</v>
      </c>
      <c r="AC372" s="128" t="e">
        <v>#DIV/0!</v>
      </c>
    </row>
    <row r="373" spans="1:29" x14ac:dyDescent="0.25">
      <c r="A373" s="274"/>
      <c r="B373" s="261"/>
      <c r="C373" s="110" t="s">
        <v>323</v>
      </c>
      <c r="D373" s="128" t="e">
        <v>#DIV/0!</v>
      </c>
      <c r="E373" s="128" t="e">
        <v>#DIV/0!</v>
      </c>
      <c r="F373" s="128" t="e">
        <v>#DIV/0!</v>
      </c>
      <c r="G373" s="128" t="e">
        <v>#DIV/0!</v>
      </c>
      <c r="H373" s="74" t="e">
        <v>#DIV/0!</v>
      </c>
      <c r="I373" s="128" t="e">
        <v>#DIV/0!</v>
      </c>
      <c r="J373" s="128" t="e">
        <v>#DIV/0!</v>
      </c>
      <c r="K373" s="128" t="e">
        <v>#DIV/0!</v>
      </c>
      <c r="L373" s="128" t="e">
        <v>#DIV/0!</v>
      </c>
      <c r="M373" s="128" t="e">
        <v>#DIV/0!</v>
      </c>
      <c r="N373" s="128" t="e">
        <v>#DIV/0!</v>
      </c>
      <c r="O373" s="128" t="e">
        <v>#DIV/0!</v>
      </c>
      <c r="P373" s="128" t="e">
        <v>#DIV/0!</v>
      </c>
      <c r="Q373" s="128">
        <v>3.2876712328767121</v>
      </c>
      <c r="R373" s="128" t="e">
        <v>#DIV/0!</v>
      </c>
      <c r="S373" s="128" t="e">
        <v>#DIV/0!</v>
      </c>
      <c r="T373" s="128" t="e">
        <v>#DIV/0!</v>
      </c>
      <c r="U373" s="128" t="e">
        <v>#DIV/0!</v>
      </c>
      <c r="V373" s="128" t="e">
        <v>#DIV/0!</v>
      </c>
      <c r="W373" s="128" t="e">
        <v>#DIV/0!</v>
      </c>
      <c r="X373" s="128" t="e">
        <v>#DIV/0!</v>
      </c>
      <c r="Y373" s="128" t="e">
        <v>#DIV/0!</v>
      </c>
      <c r="Z373" s="128" t="e">
        <v>#DIV/0!</v>
      </c>
      <c r="AA373" s="128" t="e">
        <v>#DIV/0!</v>
      </c>
      <c r="AB373" s="128" t="e">
        <v>#DIV/0!</v>
      </c>
      <c r="AC373" s="128" t="e">
        <v>#DIV/0!</v>
      </c>
    </row>
    <row r="374" spans="1:29" x14ac:dyDescent="0.25">
      <c r="A374" s="274"/>
      <c r="B374" s="261"/>
      <c r="C374" s="110" t="s">
        <v>324</v>
      </c>
      <c r="D374" s="128" t="e">
        <v>#DIV/0!</v>
      </c>
      <c r="E374" s="128" t="e">
        <v>#DIV/0!</v>
      </c>
      <c r="F374" s="128" t="e">
        <v>#DIV/0!</v>
      </c>
      <c r="G374" s="128" t="e">
        <v>#DIV/0!</v>
      </c>
      <c r="H374" s="74" t="e">
        <v>#DIV/0!</v>
      </c>
      <c r="I374" s="128" t="e">
        <v>#DIV/0!</v>
      </c>
      <c r="J374" s="128" t="e">
        <v>#DIV/0!</v>
      </c>
      <c r="K374" s="128" t="e">
        <v>#DIV/0!</v>
      </c>
      <c r="L374" s="128" t="e">
        <v>#DIV/0!</v>
      </c>
      <c r="M374" s="128" t="e">
        <v>#DIV/0!</v>
      </c>
      <c r="N374" s="128" t="e">
        <v>#DIV/0!</v>
      </c>
      <c r="O374" s="128" t="e">
        <v>#DIV/0!</v>
      </c>
      <c r="P374" s="128" t="e">
        <v>#DIV/0!</v>
      </c>
      <c r="Q374" s="128">
        <v>0.54794520547945202</v>
      </c>
      <c r="R374" s="128" t="e">
        <v>#DIV/0!</v>
      </c>
      <c r="S374" s="128" t="e">
        <v>#DIV/0!</v>
      </c>
      <c r="T374" s="128" t="e">
        <v>#DIV/0!</v>
      </c>
      <c r="U374" s="128" t="e">
        <v>#DIV/0!</v>
      </c>
      <c r="V374" s="128" t="e">
        <v>#DIV/0!</v>
      </c>
      <c r="W374" s="128" t="e">
        <v>#DIV/0!</v>
      </c>
      <c r="X374" s="128" t="e">
        <v>#DIV/0!</v>
      </c>
      <c r="Y374" s="128" t="e">
        <v>#DIV/0!</v>
      </c>
      <c r="Z374" s="128" t="e">
        <v>#DIV/0!</v>
      </c>
      <c r="AA374" s="128" t="e">
        <v>#DIV/0!</v>
      </c>
      <c r="AB374" s="128" t="e">
        <v>#DIV/0!</v>
      </c>
      <c r="AC374" s="128" t="e">
        <v>#DIV/0!</v>
      </c>
    </row>
    <row r="375" spans="1:29" ht="15.75" thickBot="1" x14ac:dyDescent="0.3">
      <c r="A375" s="274"/>
      <c r="B375" s="261"/>
      <c r="C375" s="11" t="s">
        <v>41</v>
      </c>
      <c r="D375" s="129" t="e">
        <v>#DIV/0!</v>
      </c>
      <c r="E375" s="129" t="e">
        <v>#DIV/0!</v>
      </c>
      <c r="F375" s="129" t="e">
        <v>#DIV/0!</v>
      </c>
      <c r="G375" s="129" t="e">
        <v>#DIV/0!</v>
      </c>
      <c r="H375" s="75" t="e">
        <v>#DIV/0!</v>
      </c>
      <c r="I375" s="129" t="e">
        <v>#DIV/0!</v>
      </c>
      <c r="J375" s="129" t="e">
        <v>#DIV/0!</v>
      </c>
      <c r="K375" s="129" t="e">
        <v>#DIV/0!</v>
      </c>
      <c r="L375" s="129" t="e">
        <v>#DIV/0!</v>
      </c>
      <c r="M375" s="129" t="e">
        <v>#DIV/0!</v>
      </c>
      <c r="N375" s="129" t="e">
        <v>#DIV/0!</v>
      </c>
      <c r="O375" s="129" t="e">
        <v>#DIV/0!</v>
      </c>
      <c r="P375" s="129" t="e">
        <v>#DIV/0!</v>
      </c>
      <c r="Q375" s="129">
        <v>20.273972602739725</v>
      </c>
      <c r="R375" s="129" t="e">
        <v>#DIV/0!</v>
      </c>
      <c r="S375" s="129" t="e">
        <v>#DIV/0!</v>
      </c>
      <c r="T375" s="129" t="e">
        <v>#DIV/0!</v>
      </c>
      <c r="U375" s="129" t="e">
        <v>#DIV/0!</v>
      </c>
      <c r="V375" s="129" t="e">
        <v>#DIV/0!</v>
      </c>
      <c r="W375" s="129" t="e">
        <v>#DIV/0!</v>
      </c>
      <c r="X375" s="129" t="e">
        <v>#DIV/0!</v>
      </c>
      <c r="Y375" s="129" t="e">
        <v>#DIV/0!</v>
      </c>
      <c r="Z375" s="129" t="e">
        <v>#DIV/0!</v>
      </c>
      <c r="AA375" s="129" t="e">
        <v>#DIV/0!</v>
      </c>
      <c r="AB375" s="129" t="e">
        <v>#DIV/0!</v>
      </c>
      <c r="AC375" s="129" t="e">
        <v>#DIV/0!</v>
      </c>
    </row>
    <row r="376" spans="1:29" x14ac:dyDescent="0.25">
      <c r="A376" s="274"/>
      <c r="B376" s="258" t="s">
        <v>423</v>
      </c>
      <c r="C376" s="109" t="s">
        <v>332</v>
      </c>
      <c r="D376" s="127" t="e">
        <v>#DIV/0!</v>
      </c>
      <c r="E376" s="127" t="e">
        <v>#DIV/0!</v>
      </c>
      <c r="F376" s="127" t="e">
        <v>#DIV/0!</v>
      </c>
      <c r="G376" s="127" t="e">
        <v>#DIV/0!</v>
      </c>
      <c r="H376" s="127" t="e">
        <v>#DIV/0!</v>
      </c>
      <c r="I376" s="127" t="e">
        <v>#DIV/0!</v>
      </c>
      <c r="J376" s="127" t="e">
        <v>#DIV/0!</v>
      </c>
      <c r="K376" s="127" t="e">
        <v>#DIV/0!</v>
      </c>
      <c r="L376" s="127" t="e">
        <v>#DIV/0!</v>
      </c>
      <c r="M376" s="127" t="e">
        <v>#DIV/0!</v>
      </c>
      <c r="N376" s="127" t="e">
        <v>#DIV/0!</v>
      </c>
      <c r="O376" s="127" t="e">
        <v>#DIV/0!</v>
      </c>
      <c r="P376" s="127" t="e">
        <v>#DIV/0!</v>
      </c>
      <c r="Q376" s="127">
        <v>33.21678321678322</v>
      </c>
      <c r="R376" s="127" t="e">
        <v>#DIV/0!</v>
      </c>
      <c r="S376" s="127" t="e">
        <v>#DIV/0!</v>
      </c>
      <c r="T376" s="127" t="e">
        <v>#DIV/0!</v>
      </c>
      <c r="U376" s="127" t="e">
        <v>#DIV/0!</v>
      </c>
      <c r="V376" s="127" t="e">
        <v>#DIV/0!</v>
      </c>
      <c r="W376" s="127" t="e">
        <v>#DIV/0!</v>
      </c>
      <c r="X376" s="127" t="e">
        <v>#DIV/0!</v>
      </c>
      <c r="Y376" s="127" t="e">
        <v>#DIV/0!</v>
      </c>
      <c r="Z376" s="127" t="e">
        <v>#DIV/0!</v>
      </c>
      <c r="AA376" s="127" t="e">
        <v>#DIV/0!</v>
      </c>
      <c r="AB376" s="127" t="e">
        <v>#DIV/0!</v>
      </c>
      <c r="AC376" s="127" t="e">
        <v>#DIV/0!</v>
      </c>
    </row>
    <row r="377" spans="1:29" x14ac:dyDescent="0.25">
      <c r="A377" s="274"/>
      <c r="B377" s="261"/>
      <c r="C377" s="110" t="s">
        <v>331</v>
      </c>
      <c r="D377" s="128" t="e">
        <v>#DIV/0!</v>
      </c>
      <c r="E377" s="128" t="e">
        <v>#DIV/0!</v>
      </c>
      <c r="F377" s="128" t="e">
        <v>#DIV/0!</v>
      </c>
      <c r="G377" s="128" t="e">
        <v>#DIV/0!</v>
      </c>
      <c r="H377" s="128" t="e">
        <v>#DIV/0!</v>
      </c>
      <c r="I377" s="128" t="e">
        <v>#DIV/0!</v>
      </c>
      <c r="J377" s="128" t="e">
        <v>#DIV/0!</v>
      </c>
      <c r="K377" s="128" t="e">
        <v>#DIV/0!</v>
      </c>
      <c r="L377" s="128" t="e">
        <v>#DIV/0!</v>
      </c>
      <c r="M377" s="128" t="e">
        <v>#DIV/0!</v>
      </c>
      <c r="N377" s="128" t="e">
        <v>#DIV/0!</v>
      </c>
      <c r="O377" s="128" t="e">
        <v>#DIV/0!</v>
      </c>
      <c r="P377" s="128" t="e">
        <v>#DIV/0!</v>
      </c>
      <c r="Q377" s="128">
        <v>14.335664335664337</v>
      </c>
      <c r="R377" s="128" t="e">
        <v>#DIV/0!</v>
      </c>
      <c r="S377" s="128" t="e">
        <v>#DIV/0!</v>
      </c>
      <c r="T377" s="128" t="e">
        <v>#DIV/0!</v>
      </c>
      <c r="U377" s="128" t="e">
        <v>#DIV/0!</v>
      </c>
      <c r="V377" s="128" t="e">
        <v>#DIV/0!</v>
      </c>
      <c r="W377" s="128" t="e">
        <v>#DIV/0!</v>
      </c>
      <c r="X377" s="128" t="e">
        <v>#DIV/0!</v>
      </c>
      <c r="Y377" s="128" t="e">
        <v>#DIV/0!</v>
      </c>
      <c r="Z377" s="128" t="e">
        <v>#DIV/0!</v>
      </c>
      <c r="AA377" s="128" t="e">
        <v>#DIV/0!</v>
      </c>
      <c r="AB377" s="128" t="e">
        <v>#DIV/0!</v>
      </c>
      <c r="AC377" s="128" t="e">
        <v>#DIV/0!</v>
      </c>
    </row>
    <row r="378" spans="1:29" x14ac:dyDescent="0.25">
      <c r="A378" s="274"/>
      <c r="B378" s="261"/>
      <c r="C378" s="110" t="s">
        <v>323</v>
      </c>
      <c r="D378" s="128" t="e">
        <v>#DIV/0!</v>
      </c>
      <c r="E378" s="128" t="e">
        <v>#DIV/0!</v>
      </c>
      <c r="F378" s="128" t="e">
        <v>#DIV/0!</v>
      </c>
      <c r="G378" s="128" t="e">
        <v>#DIV/0!</v>
      </c>
      <c r="H378" s="128" t="e">
        <v>#DIV/0!</v>
      </c>
      <c r="I378" s="128" t="e">
        <v>#DIV/0!</v>
      </c>
      <c r="J378" s="128" t="e">
        <v>#DIV/0!</v>
      </c>
      <c r="K378" s="128" t="e">
        <v>#DIV/0!</v>
      </c>
      <c r="L378" s="128" t="e">
        <v>#DIV/0!</v>
      </c>
      <c r="M378" s="128" t="e">
        <v>#DIV/0!</v>
      </c>
      <c r="N378" s="128" t="e">
        <v>#DIV/0!</v>
      </c>
      <c r="O378" s="128" t="e">
        <v>#DIV/0!</v>
      </c>
      <c r="P378" s="128" t="e">
        <v>#DIV/0!</v>
      </c>
      <c r="Q378" s="128">
        <v>1.3986013986013985</v>
      </c>
      <c r="R378" s="128" t="e">
        <v>#DIV/0!</v>
      </c>
      <c r="S378" s="128" t="e">
        <v>#DIV/0!</v>
      </c>
      <c r="T378" s="128" t="e">
        <v>#DIV/0!</v>
      </c>
      <c r="U378" s="128" t="e">
        <v>#DIV/0!</v>
      </c>
      <c r="V378" s="128" t="e">
        <v>#DIV/0!</v>
      </c>
      <c r="W378" s="128" t="e">
        <v>#DIV/0!</v>
      </c>
      <c r="X378" s="128" t="e">
        <v>#DIV/0!</v>
      </c>
      <c r="Y378" s="128" t="e">
        <v>#DIV/0!</v>
      </c>
      <c r="Z378" s="128" t="e">
        <v>#DIV/0!</v>
      </c>
      <c r="AA378" s="128" t="e">
        <v>#DIV/0!</v>
      </c>
      <c r="AB378" s="128" t="e">
        <v>#DIV/0!</v>
      </c>
      <c r="AC378" s="128" t="e">
        <v>#DIV/0!</v>
      </c>
    </row>
    <row r="379" spans="1:29" x14ac:dyDescent="0.25">
      <c r="A379" s="274"/>
      <c r="B379" s="261"/>
      <c r="C379" s="110" t="s">
        <v>324</v>
      </c>
      <c r="D379" s="128" t="e">
        <v>#DIV/0!</v>
      </c>
      <c r="E379" s="128" t="e">
        <v>#DIV/0!</v>
      </c>
      <c r="F379" s="128" t="e">
        <v>#DIV/0!</v>
      </c>
      <c r="G379" s="128" t="e">
        <v>#DIV/0!</v>
      </c>
      <c r="H379" s="128" t="e">
        <v>#DIV/0!</v>
      </c>
      <c r="I379" s="128" t="e">
        <v>#DIV/0!</v>
      </c>
      <c r="J379" s="128" t="e">
        <v>#DIV/0!</v>
      </c>
      <c r="K379" s="128" t="e">
        <v>#DIV/0!</v>
      </c>
      <c r="L379" s="128" t="e">
        <v>#DIV/0!</v>
      </c>
      <c r="M379" s="128" t="e">
        <v>#DIV/0!</v>
      </c>
      <c r="N379" s="128" t="e">
        <v>#DIV/0!</v>
      </c>
      <c r="O379" s="128" t="e">
        <v>#DIV/0!</v>
      </c>
      <c r="P379" s="128" t="e">
        <v>#DIV/0!</v>
      </c>
      <c r="Q379" s="128">
        <v>1.3986013986013985</v>
      </c>
      <c r="R379" s="128" t="e">
        <v>#DIV/0!</v>
      </c>
      <c r="S379" s="128" t="e">
        <v>#DIV/0!</v>
      </c>
      <c r="T379" s="128" t="e">
        <v>#DIV/0!</v>
      </c>
      <c r="U379" s="128" t="e">
        <v>#DIV/0!</v>
      </c>
      <c r="V379" s="128" t="e">
        <v>#DIV/0!</v>
      </c>
      <c r="W379" s="128" t="e">
        <v>#DIV/0!</v>
      </c>
      <c r="X379" s="128" t="e">
        <v>#DIV/0!</v>
      </c>
      <c r="Y379" s="128" t="e">
        <v>#DIV/0!</v>
      </c>
      <c r="Z379" s="128" t="e">
        <v>#DIV/0!</v>
      </c>
      <c r="AA379" s="128" t="e">
        <v>#DIV/0!</v>
      </c>
      <c r="AB379" s="128" t="e">
        <v>#DIV/0!</v>
      </c>
      <c r="AC379" s="128" t="e">
        <v>#DIV/0!</v>
      </c>
    </row>
    <row r="380" spans="1:29" ht="15.75" thickBot="1" x14ac:dyDescent="0.3">
      <c r="A380" s="274"/>
      <c r="B380" s="261"/>
      <c r="C380" s="11" t="s">
        <v>41</v>
      </c>
      <c r="D380" s="129" t="e">
        <v>#DIV/0!</v>
      </c>
      <c r="E380" s="129" t="e">
        <v>#DIV/0!</v>
      </c>
      <c r="F380" s="129" t="e">
        <v>#DIV/0!</v>
      </c>
      <c r="G380" s="129" t="e">
        <v>#DIV/0!</v>
      </c>
      <c r="H380" s="129" t="e">
        <v>#DIV/0!</v>
      </c>
      <c r="I380" s="129" t="e">
        <v>#DIV/0!</v>
      </c>
      <c r="J380" s="129" t="e">
        <v>#DIV/0!</v>
      </c>
      <c r="K380" s="129" t="e">
        <v>#DIV/0!</v>
      </c>
      <c r="L380" s="129" t="e">
        <v>#DIV/0!</v>
      </c>
      <c r="M380" s="129" t="e">
        <v>#DIV/0!</v>
      </c>
      <c r="N380" s="129" t="e">
        <v>#DIV/0!</v>
      </c>
      <c r="O380" s="129" t="e">
        <v>#DIV/0!</v>
      </c>
      <c r="P380" s="129" t="e">
        <v>#DIV/0!</v>
      </c>
      <c r="Q380" s="129">
        <v>49.650349650349654</v>
      </c>
      <c r="R380" s="129" t="e">
        <v>#DIV/0!</v>
      </c>
      <c r="S380" s="129" t="e">
        <v>#DIV/0!</v>
      </c>
      <c r="T380" s="129" t="e">
        <v>#DIV/0!</v>
      </c>
      <c r="U380" s="129" t="e">
        <v>#DIV/0!</v>
      </c>
      <c r="V380" s="129" t="e">
        <v>#DIV/0!</v>
      </c>
      <c r="W380" s="129" t="e">
        <v>#DIV/0!</v>
      </c>
      <c r="X380" s="129" t="e">
        <v>#DIV/0!</v>
      </c>
      <c r="Y380" s="129" t="e">
        <v>#DIV/0!</v>
      </c>
      <c r="Z380" s="129" t="e">
        <v>#DIV/0!</v>
      </c>
      <c r="AA380" s="129" t="e">
        <v>#DIV/0!</v>
      </c>
      <c r="AB380" s="129" t="e">
        <v>#DIV/0!</v>
      </c>
      <c r="AC380" s="129" t="e">
        <v>#DIV/0!</v>
      </c>
    </row>
    <row r="381" spans="1:29" x14ac:dyDescent="0.25">
      <c r="A381" s="274"/>
      <c r="B381" s="258" t="s">
        <v>424</v>
      </c>
      <c r="C381" s="109" t="s">
        <v>332</v>
      </c>
      <c r="D381" s="127" t="e">
        <v>#DIV/0!</v>
      </c>
      <c r="E381" s="127" t="e">
        <v>#DIV/0!</v>
      </c>
      <c r="F381" s="127" t="e">
        <v>#DIV/0!</v>
      </c>
      <c r="G381" s="127" t="e">
        <v>#DIV/0!</v>
      </c>
      <c r="H381" s="71" t="e">
        <v>#DIV/0!</v>
      </c>
      <c r="I381" s="127" t="e">
        <v>#DIV/0!</v>
      </c>
      <c r="J381" s="127" t="e">
        <v>#DIV/0!</v>
      </c>
      <c r="K381" s="127" t="e">
        <v>#DIV/0!</v>
      </c>
      <c r="L381" s="127" t="e">
        <v>#DIV/0!</v>
      </c>
      <c r="M381" s="127" t="e">
        <v>#DIV/0!</v>
      </c>
      <c r="N381" s="127" t="e">
        <v>#DIV/0!</v>
      </c>
      <c r="O381" s="127" t="e">
        <v>#DIV/0!</v>
      </c>
      <c r="P381" s="71" t="e">
        <v>#DIV/0!</v>
      </c>
      <c r="Q381" s="127" t="e">
        <v>#DIV/0!</v>
      </c>
      <c r="R381" s="127" t="e">
        <v>#DIV/0!</v>
      </c>
      <c r="S381" s="127" t="e">
        <v>#DIV/0!</v>
      </c>
      <c r="T381" s="127">
        <v>42.384105960264904</v>
      </c>
      <c r="U381" s="127" t="e">
        <v>#DIV/0!</v>
      </c>
      <c r="V381" s="127" t="e">
        <v>#DIV/0!</v>
      </c>
      <c r="W381" s="127" t="e">
        <v>#DIV/0!</v>
      </c>
      <c r="X381" s="127" t="e">
        <v>#DIV/0!</v>
      </c>
      <c r="Y381" s="127" t="e">
        <v>#DIV/0!</v>
      </c>
      <c r="Z381" s="127" t="e">
        <v>#DIV/0!</v>
      </c>
      <c r="AA381" s="127" t="e">
        <v>#DIV/0!</v>
      </c>
      <c r="AB381" s="127" t="e">
        <v>#DIV/0!</v>
      </c>
      <c r="AC381" s="127" t="e">
        <v>#DIV/0!</v>
      </c>
    </row>
    <row r="382" spans="1:29" x14ac:dyDescent="0.25">
      <c r="A382" s="274"/>
      <c r="B382" s="261"/>
      <c r="C382" s="110" t="s">
        <v>331</v>
      </c>
      <c r="D382" s="128" t="e">
        <v>#DIV/0!</v>
      </c>
      <c r="E382" s="128" t="e">
        <v>#DIV/0!</v>
      </c>
      <c r="F382" s="128" t="e">
        <v>#DIV/0!</v>
      </c>
      <c r="G382" s="128" t="e">
        <v>#DIV/0!</v>
      </c>
      <c r="H382" s="74" t="e">
        <v>#DIV/0!</v>
      </c>
      <c r="I382" s="128" t="e">
        <v>#DIV/0!</v>
      </c>
      <c r="J382" s="128" t="e">
        <v>#DIV/0!</v>
      </c>
      <c r="K382" s="128" t="e">
        <v>#DIV/0!</v>
      </c>
      <c r="L382" s="128" t="e">
        <v>#DIV/0!</v>
      </c>
      <c r="M382" s="128" t="e">
        <v>#DIV/0!</v>
      </c>
      <c r="N382" s="128" t="e">
        <v>#DIV/0!</v>
      </c>
      <c r="O382" s="128" t="e">
        <v>#DIV/0!</v>
      </c>
      <c r="P382" s="74" t="e">
        <v>#DIV/0!</v>
      </c>
      <c r="Q382" s="128" t="e">
        <v>#DIV/0!</v>
      </c>
      <c r="R382" s="128" t="e">
        <v>#DIV/0!</v>
      </c>
      <c r="S382" s="128" t="e">
        <v>#DIV/0!</v>
      </c>
      <c r="T382" s="128">
        <v>34.437086092715234</v>
      </c>
      <c r="U382" s="128" t="e">
        <v>#DIV/0!</v>
      </c>
      <c r="V382" s="128" t="e">
        <v>#DIV/0!</v>
      </c>
      <c r="W382" s="128" t="e">
        <v>#DIV/0!</v>
      </c>
      <c r="X382" s="128" t="e">
        <v>#DIV/0!</v>
      </c>
      <c r="Y382" s="128" t="e">
        <v>#DIV/0!</v>
      </c>
      <c r="Z382" s="128" t="e">
        <v>#DIV/0!</v>
      </c>
      <c r="AA382" s="128" t="e">
        <v>#DIV/0!</v>
      </c>
      <c r="AB382" s="128" t="e">
        <v>#DIV/0!</v>
      </c>
      <c r="AC382" s="128" t="e">
        <v>#DIV/0!</v>
      </c>
    </row>
    <row r="383" spans="1:29" x14ac:dyDescent="0.25">
      <c r="A383" s="274"/>
      <c r="B383" s="261"/>
      <c r="C383" s="110" t="s">
        <v>323</v>
      </c>
      <c r="D383" s="128" t="e">
        <v>#DIV/0!</v>
      </c>
      <c r="E383" s="128" t="e">
        <v>#DIV/0!</v>
      </c>
      <c r="F383" s="128" t="e">
        <v>#DIV/0!</v>
      </c>
      <c r="G383" s="128" t="e">
        <v>#DIV/0!</v>
      </c>
      <c r="H383" s="74" t="e">
        <v>#DIV/0!</v>
      </c>
      <c r="I383" s="128" t="e">
        <v>#DIV/0!</v>
      </c>
      <c r="J383" s="128" t="e">
        <v>#DIV/0!</v>
      </c>
      <c r="K383" s="128" t="e">
        <v>#DIV/0!</v>
      </c>
      <c r="L383" s="128" t="e">
        <v>#DIV/0!</v>
      </c>
      <c r="M383" s="128" t="e">
        <v>#DIV/0!</v>
      </c>
      <c r="N383" s="128" t="e">
        <v>#DIV/0!</v>
      </c>
      <c r="O383" s="128" t="e">
        <v>#DIV/0!</v>
      </c>
      <c r="P383" s="74" t="e">
        <v>#DIV/0!</v>
      </c>
      <c r="Q383" s="128" t="e">
        <v>#DIV/0!</v>
      </c>
      <c r="R383" s="128" t="e">
        <v>#DIV/0!</v>
      </c>
      <c r="S383" s="128" t="e">
        <v>#DIV/0!</v>
      </c>
      <c r="T383" s="128">
        <v>7.2847682119205297</v>
      </c>
      <c r="U383" s="128" t="e">
        <v>#DIV/0!</v>
      </c>
      <c r="V383" s="128" t="e">
        <v>#DIV/0!</v>
      </c>
      <c r="W383" s="128" t="e">
        <v>#DIV/0!</v>
      </c>
      <c r="X383" s="128" t="e">
        <v>#DIV/0!</v>
      </c>
      <c r="Y383" s="128" t="e">
        <v>#DIV/0!</v>
      </c>
      <c r="Z383" s="128" t="e">
        <v>#DIV/0!</v>
      </c>
      <c r="AA383" s="128" t="e">
        <v>#DIV/0!</v>
      </c>
      <c r="AB383" s="128" t="e">
        <v>#DIV/0!</v>
      </c>
      <c r="AC383" s="128" t="e">
        <v>#DIV/0!</v>
      </c>
    </row>
    <row r="384" spans="1:29" x14ac:dyDescent="0.25">
      <c r="A384" s="274"/>
      <c r="B384" s="261"/>
      <c r="C384" s="110" t="s">
        <v>324</v>
      </c>
      <c r="D384" s="128" t="e">
        <v>#DIV/0!</v>
      </c>
      <c r="E384" s="128" t="e">
        <v>#DIV/0!</v>
      </c>
      <c r="F384" s="128" t="e">
        <v>#DIV/0!</v>
      </c>
      <c r="G384" s="128" t="e">
        <v>#DIV/0!</v>
      </c>
      <c r="H384" s="74" t="e">
        <v>#DIV/0!</v>
      </c>
      <c r="I384" s="128" t="e">
        <v>#DIV/0!</v>
      </c>
      <c r="J384" s="128" t="e">
        <v>#DIV/0!</v>
      </c>
      <c r="K384" s="128" t="e">
        <v>#DIV/0!</v>
      </c>
      <c r="L384" s="128" t="e">
        <v>#DIV/0!</v>
      </c>
      <c r="M384" s="128" t="e">
        <v>#DIV/0!</v>
      </c>
      <c r="N384" s="128" t="e">
        <v>#DIV/0!</v>
      </c>
      <c r="O384" s="128" t="e">
        <v>#DIV/0!</v>
      </c>
      <c r="P384" s="74" t="e">
        <v>#DIV/0!</v>
      </c>
      <c r="Q384" s="128" t="e">
        <v>#DIV/0!</v>
      </c>
      <c r="R384" s="128" t="e">
        <v>#DIV/0!</v>
      </c>
      <c r="S384" s="128" t="e">
        <v>#DIV/0!</v>
      </c>
      <c r="T384" s="128">
        <v>4.6357615894039732</v>
      </c>
      <c r="U384" s="128" t="e">
        <v>#DIV/0!</v>
      </c>
      <c r="V384" s="128" t="e">
        <v>#DIV/0!</v>
      </c>
      <c r="W384" s="128" t="e">
        <v>#DIV/0!</v>
      </c>
      <c r="X384" s="128" t="e">
        <v>#DIV/0!</v>
      </c>
      <c r="Y384" s="128" t="e">
        <v>#DIV/0!</v>
      </c>
      <c r="Z384" s="128" t="e">
        <v>#DIV/0!</v>
      </c>
      <c r="AA384" s="128" t="e">
        <v>#DIV/0!</v>
      </c>
      <c r="AB384" s="128" t="e">
        <v>#DIV/0!</v>
      </c>
      <c r="AC384" s="128" t="e">
        <v>#DIV/0!</v>
      </c>
    </row>
    <row r="385" spans="1:29" ht="15.75" thickBot="1" x14ac:dyDescent="0.3">
      <c r="A385" s="274"/>
      <c r="B385" s="261"/>
      <c r="C385" s="11" t="s">
        <v>41</v>
      </c>
      <c r="D385" s="129" t="e">
        <v>#DIV/0!</v>
      </c>
      <c r="E385" s="129" t="e">
        <v>#DIV/0!</v>
      </c>
      <c r="F385" s="129" t="e">
        <v>#DIV/0!</v>
      </c>
      <c r="G385" s="129" t="e">
        <v>#DIV/0!</v>
      </c>
      <c r="H385" s="75" t="e">
        <v>#DIV/0!</v>
      </c>
      <c r="I385" s="129" t="e">
        <v>#DIV/0!</v>
      </c>
      <c r="J385" s="129" t="e">
        <v>#DIV/0!</v>
      </c>
      <c r="K385" s="129" t="e">
        <v>#DIV/0!</v>
      </c>
      <c r="L385" s="129" t="e">
        <v>#DIV/0!</v>
      </c>
      <c r="M385" s="129" t="e">
        <v>#DIV/0!</v>
      </c>
      <c r="N385" s="129" t="e">
        <v>#DIV/0!</v>
      </c>
      <c r="O385" s="129" t="e">
        <v>#DIV/0!</v>
      </c>
      <c r="P385" s="75" t="e">
        <v>#DIV/0!</v>
      </c>
      <c r="Q385" s="129" t="e">
        <v>#DIV/0!</v>
      </c>
      <c r="R385" s="129" t="e">
        <v>#DIV/0!</v>
      </c>
      <c r="S385" s="129" t="e">
        <v>#DIV/0!</v>
      </c>
      <c r="T385" s="129">
        <v>11.258278145695364</v>
      </c>
      <c r="U385" s="129" t="e">
        <v>#DIV/0!</v>
      </c>
      <c r="V385" s="129" t="e">
        <v>#DIV/0!</v>
      </c>
      <c r="W385" s="129" t="e">
        <v>#DIV/0!</v>
      </c>
      <c r="X385" s="129" t="e">
        <v>#DIV/0!</v>
      </c>
      <c r="Y385" s="129" t="e">
        <v>#DIV/0!</v>
      </c>
      <c r="Z385" s="129" t="e">
        <v>#DIV/0!</v>
      </c>
      <c r="AA385" s="129" t="e">
        <v>#DIV/0!</v>
      </c>
      <c r="AB385" s="129" t="e">
        <v>#DIV/0!</v>
      </c>
      <c r="AC385" s="129" t="e">
        <v>#DIV/0!</v>
      </c>
    </row>
    <row r="386" spans="1:29" x14ac:dyDescent="0.25">
      <c r="A386" s="274"/>
      <c r="B386" s="258" t="s">
        <v>425</v>
      </c>
      <c r="C386" s="109" t="s">
        <v>332</v>
      </c>
      <c r="D386" s="127" t="e">
        <v>#DIV/0!</v>
      </c>
      <c r="E386" s="127" t="e">
        <v>#DIV/0!</v>
      </c>
      <c r="F386" s="127" t="e">
        <v>#DIV/0!</v>
      </c>
      <c r="G386" s="127" t="e">
        <v>#DIV/0!</v>
      </c>
      <c r="H386" s="71" t="e">
        <v>#DIV/0!</v>
      </c>
      <c r="I386" s="127" t="e">
        <v>#DIV/0!</v>
      </c>
      <c r="J386" s="127" t="e">
        <v>#DIV/0!</v>
      </c>
      <c r="K386" s="127" t="e">
        <v>#DIV/0!</v>
      </c>
      <c r="L386" s="127" t="e">
        <v>#DIV/0!</v>
      </c>
      <c r="M386" s="127" t="e">
        <v>#DIV/0!</v>
      </c>
      <c r="N386" s="127" t="e">
        <v>#DIV/0!</v>
      </c>
      <c r="O386" s="127" t="e">
        <v>#DIV/0!</v>
      </c>
      <c r="P386" s="71" t="e">
        <v>#DIV/0!</v>
      </c>
      <c r="Q386" s="127" t="e">
        <v>#DIV/0!</v>
      </c>
      <c r="R386" s="127" t="e">
        <v>#DIV/0!</v>
      </c>
      <c r="S386" s="127" t="e">
        <v>#DIV/0!</v>
      </c>
      <c r="T386" s="127" t="e">
        <v>#DIV/0!</v>
      </c>
      <c r="U386" s="127">
        <v>5.2505966587112169</v>
      </c>
      <c r="V386" s="127" t="e">
        <v>#DIV/0!</v>
      </c>
      <c r="W386" s="127" t="e">
        <v>#DIV/0!</v>
      </c>
      <c r="X386" s="127" t="e">
        <v>#DIV/0!</v>
      </c>
      <c r="Y386" s="127" t="e">
        <v>#DIV/0!</v>
      </c>
      <c r="Z386" s="127" t="e">
        <v>#DIV/0!</v>
      </c>
      <c r="AA386" s="127" t="e">
        <v>#DIV/0!</v>
      </c>
      <c r="AB386" s="127" t="e">
        <v>#DIV/0!</v>
      </c>
      <c r="AC386" s="127" t="e">
        <v>#DIV/0!</v>
      </c>
    </row>
    <row r="387" spans="1:29" x14ac:dyDescent="0.25">
      <c r="A387" s="274"/>
      <c r="B387" s="261"/>
      <c r="C387" s="110" t="s">
        <v>331</v>
      </c>
      <c r="D387" s="128" t="e">
        <v>#DIV/0!</v>
      </c>
      <c r="E387" s="128" t="e">
        <v>#DIV/0!</v>
      </c>
      <c r="F387" s="128" t="e">
        <v>#DIV/0!</v>
      </c>
      <c r="G387" s="128" t="e">
        <v>#DIV/0!</v>
      </c>
      <c r="H387" s="74" t="e">
        <v>#DIV/0!</v>
      </c>
      <c r="I387" s="128" t="e">
        <v>#DIV/0!</v>
      </c>
      <c r="J387" s="128" t="e">
        <v>#DIV/0!</v>
      </c>
      <c r="K387" s="128" t="e">
        <v>#DIV/0!</v>
      </c>
      <c r="L387" s="128" t="e">
        <v>#DIV/0!</v>
      </c>
      <c r="M387" s="128" t="e">
        <v>#DIV/0!</v>
      </c>
      <c r="N387" s="128" t="e">
        <v>#DIV/0!</v>
      </c>
      <c r="O387" s="128" t="e">
        <v>#DIV/0!</v>
      </c>
      <c r="P387" s="74" t="e">
        <v>#DIV/0!</v>
      </c>
      <c r="Q387" s="128" t="e">
        <v>#DIV/0!</v>
      </c>
      <c r="R387" s="128" t="e">
        <v>#DIV/0!</v>
      </c>
      <c r="S387" s="128" t="e">
        <v>#DIV/0!</v>
      </c>
      <c r="T387" s="128" t="e">
        <v>#DIV/0!</v>
      </c>
      <c r="U387" s="128">
        <v>2.9832935560859188</v>
      </c>
      <c r="V387" s="128" t="e">
        <v>#DIV/0!</v>
      </c>
      <c r="W387" s="128" t="e">
        <v>#DIV/0!</v>
      </c>
      <c r="X387" s="128" t="e">
        <v>#DIV/0!</v>
      </c>
      <c r="Y387" s="128" t="e">
        <v>#DIV/0!</v>
      </c>
      <c r="Z387" s="128" t="e">
        <v>#DIV/0!</v>
      </c>
      <c r="AA387" s="128" t="e">
        <v>#DIV/0!</v>
      </c>
      <c r="AB387" s="128" t="e">
        <v>#DIV/0!</v>
      </c>
      <c r="AC387" s="128" t="e">
        <v>#DIV/0!</v>
      </c>
    </row>
    <row r="388" spans="1:29" x14ac:dyDescent="0.25">
      <c r="A388" s="274"/>
      <c r="B388" s="261"/>
      <c r="C388" s="110" t="s">
        <v>323</v>
      </c>
      <c r="D388" s="128" t="e">
        <v>#DIV/0!</v>
      </c>
      <c r="E388" s="128" t="e">
        <v>#DIV/0!</v>
      </c>
      <c r="F388" s="128" t="e">
        <v>#DIV/0!</v>
      </c>
      <c r="G388" s="128" t="e">
        <v>#DIV/0!</v>
      </c>
      <c r="H388" s="74" t="e">
        <v>#DIV/0!</v>
      </c>
      <c r="I388" s="128" t="e">
        <v>#DIV/0!</v>
      </c>
      <c r="J388" s="128" t="e">
        <v>#DIV/0!</v>
      </c>
      <c r="K388" s="128" t="e">
        <v>#DIV/0!</v>
      </c>
      <c r="L388" s="128" t="e">
        <v>#DIV/0!</v>
      </c>
      <c r="M388" s="128" t="e">
        <v>#DIV/0!</v>
      </c>
      <c r="N388" s="128" t="e">
        <v>#DIV/0!</v>
      </c>
      <c r="O388" s="128" t="e">
        <v>#DIV/0!</v>
      </c>
      <c r="P388" s="74" t="e">
        <v>#DIV/0!</v>
      </c>
      <c r="Q388" s="128" t="e">
        <v>#DIV/0!</v>
      </c>
      <c r="R388" s="128" t="e">
        <v>#DIV/0!</v>
      </c>
      <c r="S388" s="128" t="e">
        <v>#DIV/0!</v>
      </c>
      <c r="T388" s="128" t="e">
        <v>#DIV/0!</v>
      </c>
      <c r="U388" s="128">
        <v>3.1026252983293556</v>
      </c>
      <c r="V388" s="128" t="e">
        <v>#DIV/0!</v>
      </c>
      <c r="W388" s="128" t="e">
        <v>#DIV/0!</v>
      </c>
      <c r="X388" s="128" t="e">
        <v>#DIV/0!</v>
      </c>
      <c r="Y388" s="128" t="e">
        <v>#DIV/0!</v>
      </c>
      <c r="Z388" s="128" t="e">
        <v>#DIV/0!</v>
      </c>
      <c r="AA388" s="128" t="e">
        <v>#DIV/0!</v>
      </c>
      <c r="AB388" s="128" t="e">
        <v>#DIV/0!</v>
      </c>
      <c r="AC388" s="128" t="e">
        <v>#DIV/0!</v>
      </c>
    </row>
    <row r="389" spans="1:29" x14ac:dyDescent="0.25">
      <c r="A389" s="274"/>
      <c r="B389" s="261"/>
      <c r="C389" s="110" t="s">
        <v>324</v>
      </c>
      <c r="D389" s="128" t="e">
        <v>#DIV/0!</v>
      </c>
      <c r="E389" s="128" t="e">
        <v>#DIV/0!</v>
      </c>
      <c r="F389" s="128" t="e">
        <v>#DIV/0!</v>
      </c>
      <c r="G389" s="128" t="e">
        <v>#DIV/0!</v>
      </c>
      <c r="H389" s="74" t="e">
        <v>#DIV/0!</v>
      </c>
      <c r="I389" s="128" t="e">
        <v>#DIV/0!</v>
      </c>
      <c r="J389" s="128" t="e">
        <v>#DIV/0!</v>
      </c>
      <c r="K389" s="128" t="e">
        <v>#DIV/0!</v>
      </c>
      <c r="L389" s="128" t="e">
        <v>#DIV/0!</v>
      </c>
      <c r="M389" s="128" t="e">
        <v>#DIV/0!</v>
      </c>
      <c r="N389" s="128" t="e">
        <v>#DIV/0!</v>
      </c>
      <c r="O389" s="128" t="e">
        <v>#DIV/0!</v>
      </c>
      <c r="P389" s="74" t="e">
        <v>#DIV/0!</v>
      </c>
      <c r="Q389" s="128" t="e">
        <v>#DIV/0!</v>
      </c>
      <c r="R389" s="128" t="e">
        <v>#DIV/0!</v>
      </c>
      <c r="S389" s="128" t="e">
        <v>#DIV/0!</v>
      </c>
      <c r="T389" s="128" t="e">
        <v>#DIV/0!</v>
      </c>
      <c r="U389" s="128">
        <v>2.1479713603818613</v>
      </c>
      <c r="V389" s="128" t="e">
        <v>#DIV/0!</v>
      </c>
      <c r="W389" s="128" t="e">
        <v>#DIV/0!</v>
      </c>
      <c r="X389" s="128" t="e">
        <v>#DIV/0!</v>
      </c>
      <c r="Y389" s="128" t="e">
        <v>#DIV/0!</v>
      </c>
      <c r="Z389" s="128" t="e">
        <v>#DIV/0!</v>
      </c>
      <c r="AA389" s="128" t="e">
        <v>#DIV/0!</v>
      </c>
      <c r="AB389" s="128" t="e">
        <v>#DIV/0!</v>
      </c>
      <c r="AC389" s="128" t="e">
        <v>#DIV/0!</v>
      </c>
    </row>
    <row r="390" spans="1:29" ht="15.75" thickBot="1" x14ac:dyDescent="0.3">
      <c r="A390" s="274"/>
      <c r="B390" s="261"/>
      <c r="C390" s="11" t="s">
        <v>41</v>
      </c>
      <c r="D390" s="129" t="e">
        <v>#DIV/0!</v>
      </c>
      <c r="E390" s="129" t="e">
        <v>#DIV/0!</v>
      </c>
      <c r="F390" s="129" t="e">
        <v>#DIV/0!</v>
      </c>
      <c r="G390" s="129" t="e">
        <v>#DIV/0!</v>
      </c>
      <c r="H390" s="75" t="e">
        <v>#DIV/0!</v>
      </c>
      <c r="I390" s="129" t="e">
        <v>#DIV/0!</v>
      </c>
      <c r="J390" s="129" t="e">
        <v>#DIV/0!</v>
      </c>
      <c r="K390" s="129" t="e">
        <v>#DIV/0!</v>
      </c>
      <c r="L390" s="129" t="e">
        <v>#DIV/0!</v>
      </c>
      <c r="M390" s="129" t="e">
        <v>#DIV/0!</v>
      </c>
      <c r="N390" s="129" t="e">
        <v>#DIV/0!</v>
      </c>
      <c r="O390" s="129" t="e">
        <v>#DIV/0!</v>
      </c>
      <c r="P390" s="75" t="e">
        <v>#DIV/0!</v>
      </c>
      <c r="Q390" s="129" t="e">
        <v>#DIV/0!</v>
      </c>
      <c r="R390" s="129" t="e">
        <v>#DIV/0!</v>
      </c>
      <c r="S390" s="129" t="e">
        <v>#DIV/0!</v>
      </c>
      <c r="T390" s="129" t="e">
        <v>#DIV/0!</v>
      </c>
      <c r="U390" s="129">
        <v>86.515513126491655</v>
      </c>
      <c r="V390" s="129" t="e">
        <v>#DIV/0!</v>
      </c>
      <c r="W390" s="129" t="e">
        <v>#DIV/0!</v>
      </c>
      <c r="X390" s="129" t="e">
        <v>#DIV/0!</v>
      </c>
      <c r="Y390" s="129" t="e">
        <v>#DIV/0!</v>
      </c>
      <c r="Z390" s="129" t="e">
        <v>#DIV/0!</v>
      </c>
      <c r="AA390" s="129" t="e">
        <v>#DIV/0!</v>
      </c>
      <c r="AB390" s="129" t="e">
        <v>#DIV/0!</v>
      </c>
      <c r="AC390" s="129" t="e">
        <v>#DIV/0!</v>
      </c>
    </row>
    <row r="391" spans="1:29" x14ac:dyDescent="0.25">
      <c r="A391" s="274"/>
      <c r="B391" s="258" t="s">
        <v>426</v>
      </c>
      <c r="C391" s="109" t="s">
        <v>332</v>
      </c>
      <c r="D391" s="127" t="e">
        <v>#DIV/0!</v>
      </c>
      <c r="E391" s="127" t="e">
        <v>#DIV/0!</v>
      </c>
      <c r="F391" s="127" t="e">
        <v>#DIV/0!</v>
      </c>
      <c r="G391" s="127" t="e">
        <v>#DIV/0!</v>
      </c>
      <c r="H391" s="71" t="e">
        <v>#DIV/0!</v>
      </c>
      <c r="I391" s="127" t="e">
        <v>#DIV/0!</v>
      </c>
      <c r="J391" s="127" t="e">
        <v>#DIV/0!</v>
      </c>
      <c r="K391" s="127" t="e">
        <v>#DIV/0!</v>
      </c>
      <c r="L391" s="127" t="e">
        <v>#DIV/0!</v>
      </c>
      <c r="M391" s="127" t="e">
        <v>#DIV/0!</v>
      </c>
      <c r="N391" s="127" t="e">
        <v>#DIV/0!</v>
      </c>
      <c r="O391" s="127" t="e">
        <v>#DIV/0!</v>
      </c>
      <c r="P391" s="71" t="e">
        <v>#DIV/0!</v>
      </c>
      <c r="Q391" s="127" t="e">
        <v>#DIV/0!</v>
      </c>
      <c r="R391" s="127" t="e">
        <v>#DIV/0!</v>
      </c>
      <c r="S391" s="127" t="e">
        <v>#DIV/0!</v>
      </c>
      <c r="T391" s="127" t="e">
        <v>#DIV/0!</v>
      </c>
      <c r="U391" s="127">
        <v>5.1219512195121952</v>
      </c>
      <c r="V391" s="127" t="e">
        <v>#DIV/0!</v>
      </c>
      <c r="W391" s="127" t="e">
        <v>#DIV/0!</v>
      </c>
      <c r="X391" s="71" t="e">
        <v>#DIV/0!</v>
      </c>
      <c r="Y391" s="127" t="e">
        <v>#DIV/0!</v>
      </c>
      <c r="Z391" s="71" t="e">
        <v>#DIV/0!</v>
      </c>
      <c r="AA391" s="127" t="e">
        <v>#DIV/0!</v>
      </c>
      <c r="AB391" s="127" t="e">
        <v>#DIV/0!</v>
      </c>
      <c r="AC391" s="127" t="e">
        <v>#DIV/0!</v>
      </c>
    </row>
    <row r="392" spans="1:29" x14ac:dyDescent="0.25">
      <c r="A392" s="274"/>
      <c r="B392" s="261"/>
      <c r="C392" s="110" t="s">
        <v>331</v>
      </c>
      <c r="D392" s="128" t="e">
        <v>#DIV/0!</v>
      </c>
      <c r="E392" s="128" t="e">
        <v>#DIV/0!</v>
      </c>
      <c r="F392" s="128" t="e">
        <v>#DIV/0!</v>
      </c>
      <c r="G392" s="128" t="e">
        <v>#DIV/0!</v>
      </c>
      <c r="H392" s="74" t="e">
        <v>#DIV/0!</v>
      </c>
      <c r="I392" s="128" t="e">
        <v>#DIV/0!</v>
      </c>
      <c r="J392" s="128" t="e">
        <v>#DIV/0!</v>
      </c>
      <c r="K392" s="128" t="e">
        <v>#DIV/0!</v>
      </c>
      <c r="L392" s="128" t="e">
        <v>#DIV/0!</v>
      </c>
      <c r="M392" s="128" t="e">
        <v>#DIV/0!</v>
      </c>
      <c r="N392" s="128" t="e">
        <v>#DIV/0!</v>
      </c>
      <c r="O392" s="128" t="e">
        <v>#DIV/0!</v>
      </c>
      <c r="P392" s="74" t="e">
        <v>#DIV/0!</v>
      </c>
      <c r="Q392" s="128" t="e">
        <v>#DIV/0!</v>
      </c>
      <c r="R392" s="128" t="e">
        <v>#DIV/0!</v>
      </c>
      <c r="S392" s="128" t="e">
        <v>#DIV/0!</v>
      </c>
      <c r="T392" s="128" t="e">
        <v>#DIV/0!</v>
      </c>
      <c r="U392" s="128">
        <v>3.7804878048780486</v>
      </c>
      <c r="V392" s="128" t="e">
        <v>#DIV/0!</v>
      </c>
      <c r="W392" s="128" t="e">
        <v>#DIV/0!</v>
      </c>
      <c r="X392" s="74" t="e">
        <v>#DIV/0!</v>
      </c>
      <c r="Y392" s="128" t="e">
        <v>#DIV/0!</v>
      </c>
      <c r="Z392" s="74" t="e">
        <v>#DIV/0!</v>
      </c>
      <c r="AA392" s="128" t="e">
        <v>#DIV/0!</v>
      </c>
      <c r="AB392" s="128" t="e">
        <v>#DIV/0!</v>
      </c>
      <c r="AC392" s="128" t="e">
        <v>#DIV/0!</v>
      </c>
    </row>
    <row r="393" spans="1:29" x14ac:dyDescent="0.25">
      <c r="A393" s="274"/>
      <c r="B393" s="261"/>
      <c r="C393" s="110" t="s">
        <v>323</v>
      </c>
      <c r="D393" s="128" t="e">
        <v>#DIV/0!</v>
      </c>
      <c r="E393" s="128" t="e">
        <v>#DIV/0!</v>
      </c>
      <c r="F393" s="128" t="e">
        <v>#DIV/0!</v>
      </c>
      <c r="G393" s="128" t="e">
        <v>#DIV/0!</v>
      </c>
      <c r="H393" s="74" t="e">
        <v>#DIV/0!</v>
      </c>
      <c r="I393" s="128" t="e">
        <v>#DIV/0!</v>
      </c>
      <c r="J393" s="128" t="e">
        <v>#DIV/0!</v>
      </c>
      <c r="K393" s="128" t="e">
        <v>#DIV/0!</v>
      </c>
      <c r="L393" s="128" t="e">
        <v>#DIV/0!</v>
      </c>
      <c r="M393" s="128" t="e">
        <v>#DIV/0!</v>
      </c>
      <c r="N393" s="128" t="e">
        <v>#DIV/0!</v>
      </c>
      <c r="O393" s="128" t="e">
        <v>#DIV/0!</v>
      </c>
      <c r="P393" s="74" t="e">
        <v>#DIV/0!</v>
      </c>
      <c r="Q393" s="128" t="e">
        <v>#DIV/0!</v>
      </c>
      <c r="R393" s="128" t="e">
        <v>#DIV/0!</v>
      </c>
      <c r="S393" s="128" t="e">
        <v>#DIV/0!</v>
      </c>
      <c r="T393" s="128" t="e">
        <v>#DIV/0!</v>
      </c>
      <c r="U393" s="128">
        <v>1.7073170731707319</v>
      </c>
      <c r="V393" s="128" t="e">
        <v>#DIV/0!</v>
      </c>
      <c r="W393" s="128" t="e">
        <v>#DIV/0!</v>
      </c>
      <c r="X393" s="74" t="e">
        <v>#DIV/0!</v>
      </c>
      <c r="Y393" s="128" t="e">
        <v>#DIV/0!</v>
      </c>
      <c r="Z393" s="74" t="e">
        <v>#DIV/0!</v>
      </c>
      <c r="AA393" s="128" t="e">
        <v>#DIV/0!</v>
      </c>
      <c r="AB393" s="128" t="e">
        <v>#DIV/0!</v>
      </c>
      <c r="AC393" s="128" t="e">
        <v>#DIV/0!</v>
      </c>
    </row>
    <row r="394" spans="1:29" x14ac:dyDescent="0.25">
      <c r="A394" s="274"/>
      <c r="B394" s="261"/>
      <c r="C394" s="110" t="s">
        <v>324</v>
      </c>
      <c r="D394" s="128" t="e">
        <v>#DIV/0!</v>
      </c>
      <c r="E394" s="128" t="e">
        <v>#DIV/0!</v>
      </c>
      <c r="F394" s="128" t="e">
        <v>#DIV/0!</v>
      </c>
      <c r="G394" s="128" t="e">
        <v>#DIV/0!</v>
      </c>
      <c r="H394" s="74" t="e">
        <v>#DIV/0!</v>
      </c>
      <c r="I394" s="128" t="e">
        <v>#DIV/0!</v>
      </c>
      <c r="J394" s="128" t="e">
        <v>#DIV/0!</v>
      </c>
      <c r="K394" s="128" t="e">
        <v>#DIV/0!</v>
      </c>
      <c r="L394" s="128" t="e">
        <v>#DIV/0!</v>
      </c>
      <c r="M394" s="128" t="e">
        <v>#DIV/0!</v>
      </c>
      <c r="N394" s="128" t="e">
        <v>#DIV/0!</v>
      </c>
      <c r="O394" s="128" t="e">
        <v>#DIV/0!</v>
      </c>
      <c r="P394" s="74" t="e">
        <v>#DIV/0!</v>
      </c>
      <c r="Q394" s="128" t="e">
        <v>#DIV/0!</v>
      </c>
      <c r="R394" s="128" t="e">
        <v>#DIV/0!</v>
      </c>
      <c r="S394" s="128" t="e">
        <v>#DIV/0!</v>
      </c>
      <c r="T394" s="128" t="e">
        <v>#DIV/0!</v>
      </c>
      <c r="U394" s="128">
        <v>1.097560975609756</v>
      </c>
      <c r="V394" s="128" t="e">
        <v>#DIV/0!</v>
      </c>
      <c r="W394" s="128" t="e">
        <v>#DIV/0!</v>
      </c>
      <c r="X394" s="74" t="e">
        <v>#DIV/0!</v>
      </c>
      <c r="Y394" s="128" t="e">
        <v>#DIV/0!</v>
      </c>
      <c r="Z394" s="74" t="e">
        <v>#DIV/0!</v>
      </c>
      <c r="AA394" s="128" t="e">
        <v>#DIV/0!</v>
      </c>
      <c r="AB394" s="128" t="e">
        <v>#DIV/0!</v>
      </c>
      <c r="AC394" s="128" t="e">
        <v>#DIV/0!</v>
      </c>
    </row>
    <row r="395" spans="1:29" ht="15.75" thickBot="1" x14ac:dyDescent="0.3">
      <c r="A395" s="274"/>
      <c r="B395" s="261"/>
      <c r="C395" s="11" t="s">
        <v>41</v>
      </c>
      <c r="D395" s="129" t="e">
        <v>#DIV/0!</v>
      </c>
      <c r="E395" s="129" t="e">
        <v>#DIV/0!</v>
      </c>
      <c r="F395" s="129" t="e">
        <v>#DIV/0!</v>
      </c>
      <c r="G395" s="129" t="e">
        <v>#DIV/0!</v>
      </c>
      <c r="H395" s="75" t="e">
        <v>#DIV/0!</v>
      </c>
      <c r="I395" s="129" t="e">
        <v>#DIV/0!</v>
      </c>
      <c r="J395" s="129" t="e">
        <v>#DIV/0!</v>
      </c>
      <c r="K395" s="129" t="e">
        <v>#DIV/0!</v>
      </c>
      <c r="L395" s="129" t="e">
        <v>#DIV/0!</v>
      </c>
      <c r="M395" s="129" t="e">
        <v>#DIV/0!</v>
      </c>
      <c r="N395" s="129" t="e">
        <v>#DIV/0!</v>
      </c>
      <c r="O395" s="129" t="e">
        <v>#DIV/0!</v>
      </c>
      <c r="P395" s="75" t="e">
        <v>#DIV/0!</v>
      </c>
      <c r="Q395" s="129" t="e">
        <v>#DIV/0!</v>
      </c>
      <c r="R395" s="129" t="e">
        <v>#DIV/0!</v>
      </c>
      <c r="S395" s="129" t="e">
        <v>#DIV/0!</v>
      </c>
      <c r="T395" s="129" t="e">
        <v>#DIV/0!</v>
      </c>
      <c r="U395" s="129">
        <v>88.292682926829272</v>
      </c>
      <c r="V395" s="129" t="e">
        <v>#DIV/0!</v>
      </c>
      <c r="W395" s="129" t="e">
        <v>#DIV/0!</v>
      </c>
      <c r="X395" s="75" t="e">
        <v>#DIV/0!</v>
      </c>
      <c r="Y395" s="129" t="e">
        <v>#DIV/0!</v>
      </c>
      <c r="Z395" s="75" t="e">
        <v>#DIV/0!</v>
      </c>
      <c r="AA395" s="129" t="e">
        <v>#DIV/0!</v>
      </c>
      <c r="AB395" s="129" t="e">
        <v>#DIV/0!</v>
      </c>
      <c r="AC395" s="129" t="e">
        <v>#DIV/0!</v>
      </c>
    </row>
    <row r="396" spans="1:29" x14ac:dyDescent="0.25">
      <c r="A396" s="274"/>
      <c r="B396" s="258" t="s">
        <v>427</v>
      </c>
      <c r="C396" s="109" t="s">
        <v>332</v>
      </c>
      <c r="D396" s="127" t="e">
        <v>#DIV/0!</v>
      </c>
      <c r="E396" s="127" t="e">
        <v>#DIV/0!</v>
      </c>
      <c r="F396" s="127" t="e">
        <v>#DIV/0!</v>
      </c>
      <c r="G396" s="127" t="e">
        <v>#DIV/0!</v>
      </c>
      <c r="H396" s="71" t="e">
        <v>#DIV/0!</v>
      </c>
      <c r="I396" s="127" t="e">
        <v>#DIV/0!</v>
      </c>
      <c r="J396" s="127" t="e">
        <v>#DIV/0!</v>
      </c>
      <c r="K396" s="127" t="e">
        <v>#DIV/0!</v>
      </c>
      <c r="L396" s="127" t="e">
        <v>#DIV/0!</v>
      </c>
      <c r="M396" s="127" t="e">
        <v>#DIV/0!</v>
      </c>
      <c r="N396" s="127" t="e">
        <v>#DIV/0!</v>
      </c>
      <c r="O396" s="127" t="e">
        <v>#DIV/0!</v>
      </c>
      <c r="P396" s="71" t="e">
        <v>#DIV/0!</v>
      </c>
      <c r="Q396" s="127" t="e">
        <v>#DIV/0!</v>
      </c>
      <c r="R396" s="127" t="e">
        <v>#DIV/0!</v>
      </c>
      <c r="S396" s="127" t="e">
        <v>#DIV/0!</v>
      </c>
      <c r="T396" s="127" t="e">
        <v>#DIV/0!</v>
      </c>
      <c r="U396" s="127">
        <v>4.7503045066991474</v>
      </c>
      <c r="V396" s="127" t="e">
        <v>#DIV/0!</v>
      </c>
      <c r="W396" s="127" t="e">
        <v>#DIV/0!</v>
      </c>
      <c r="X396" s="71" t="e">
        <v>#DIV/0!</v>
      </c>
      <c r="Y396" s="127" t="e">
        <v>#DIV/0!</v>
      </c>
      <c r="Z396" s="71" t="e">
        <v>#DIV/0!</v>
      </c>
      <c r="AA396" s="127" t="e">
        <v>#DIV/0!</v>
      </c>
      <c r="AB396" s="127" t="e">
        <v>#DIV/0!</v>
      </c>
      <c r="AC396" s="127" t="e">
        <v>#DIV/0!</v>
      </c>
    </row>
    <row r="397" spans="1:29" x14ac:dyDescent="0.25">
      <c r="A397" s="274"/>
      <c r="B397" s="261"/>
      <c r="C397" s="110" t="s">
        <v>331</v>
      </c>
      <c r="D397" s="128" t="e">
        <v>#DIV/0!</v>
      </c>
      <c r="E397" s="128" t="e">
        <v>#DIV/0!</v>
      </c>
      <c r="F397" s="128" t="e">
        <v>#DIV/0!</v>
      </c>
      <c r="G397" s="128" t="e">
        <v>#DIV/0!</v>
      </c>
      <c r="H397" s="74" t="e">
        <v>#DIV/0!</v>
      </c>
      <c r="I397" s="128" t="e">
        <v>#DIV/0!</v>
      </c>
      <c r="J397" s="128" t="e">
        <v>#DIV/0!</v>
      </c>
      <c r="K397" s="128" t="e">
        <v>#DIV/0!</v>
      </c>
      <c r="L397" s="128" t="e">
        <v>#DIV/0!</v>
      </c>
      <c r="M397" s="128" t="e">
        <v>#DIV/0!</v>
      </c>
      <c r="N397" s="128" t="e">
        <v>#DIV/0!</v>
      </c>
      <c r="O397" s="128" t="e">
        <v>#DIV/0!</v>
      </c>
      <c r="P397" s="74" t="e">
        <v>#DIV/0!</v>
      </c>
      <c r="Q397" s="128" t="e">
        <v>#DIV/0!</v>
      </c>
      <c r="R397" s="128" t="e">
        <v>#DIV/0!</v>
      </c>
      <c r="S397" s="128" t="e">
        <v>#DIV/0!</v>
      </c>
      <c r="T397" s="128" t="e">
        <v>#DIV/0!</v>
      </c>
      <c r="U397" s="128">
        <v>3.6540803897685747</v>
      </c>
      <c r="V397" s="128" t="e">
        <v>#DIV/0!</v>
      </c>
      <c r="W397" s="128" t="e">
        <v>#DIV/0!</v>
      </c>
      <c r="X397" s="74" t="e">
        <v>#DIV/0!</v>
      </c>
      <c r="Y397" s="128" t="e">
        <v>#DIV/0!</v>
      </c>
      <c r="Z397" s="74" t="e">
        <v>#DIV/0!</v>
      </c>
      <c r="AA397" s="128" t="e">
        <v>#DIV/0!</v>
      </c>
      <c r="AB397" s="128" t="e">
        <v>#DIV/0!</v>
      </c>
      <c r="AC397" s="128" t="e">
        <v>#DIV/0!</v>
      </c>
    </row>
    <row r="398" spans="1:29" x14ac:dyDescent="0.25">
      <c r="A398" s="274"/>
      <c r="B398" s="261"/>
      <c r="C398" s="110" t="s">
        <v>323</v>
      </c>
      <c r="D398" s="128" t="e">
        <v>#DIV/0!</v>
      </c>
      <c r="E398" s="128" t="e">
        <v>#DIV/0!</v>
      </c>
      <c r="F398" s="128" t="e">
        <v>#DIV/0!</v>
      </c>
      <c r="G398" s="128" t="e">
        <v>#DIV/0!</v>
      </c>
      <c r="H398" s="74" t="e">
        <v>#DIV/0!</v>
      </c>
      <c r="I398" s="128" t="e">
        <v>#DIV/0!</v>
      </c>
      <c r="J398" s="128" t="e">
        <v>#DIV/0!</v>
      </c>
      <c r="K398" s="128" t="e">
        <v>#DIV/0!</v>
      </c>
      <c r="L398" s="128" t="e">
        <v>#DIV/0!</v>
      </c>
      <c r="M398" s="128" t="e">
        <v>#DIV/0!</v>
      </c>
      <c r="N398" s="128" t="e">
        <v>#DIV/0!</v>
      </c>
      <c r="O398" s="128" t="e">
        <v>#DIV/0!</v>
      </c>
      <c r="P398" s="74" t="e">
        <v>#DIV/0!</v>
      </c>
      <c r="Q398" s="128" t="e">
        <v>#DIV/0!</v>
      </c>
      <c r="R398" s="128" t="e">
        <v>#DIV/0!</v>
      </c>
      <c r="S398" s="128" t="e">
        <v>#DIV/0!</v>
      </c>
      <c r="T398" s="128" t="e">
        <v>#DIV/0!</v>
      </c>
      <c r="U398" s="128">
        <v>2.3142509135200973</v>
      </c>
      <c r="V398" s="128" t="e">
        <v>#DIV/0!</v>
      </c>
      <c r="W398" s="128" t="e">
        <v>#DIV/0!</v>
      </c>
      <c r="X398" s="74" t="e">
        <v>#DIV/0!</v>
      </c>
      <c r="Y398" s="128" t="e">
        <v>#DIV/0!</v>
      </c>
      <c r="Z398" s="74" t="e">
        <v>#DIV/0!</v>
      </c>
      <c r="AA398" s="128" t="e">
        <v>#DIV/0!</v>
      </c>
      <c r="AB398" s="128" t="e">
        <v>#DIV/0!</v>
      </c>
      <c r="AC398" s="128" t="e">
        <v>#DIV/0!</v>
      </c>
    </row>
    <row r="399" spans="1:29" x14ac:dyDescent="0.25">
      <c r="A399" s="274"/>
      <c r="B399" s="261"/>
      <c r="C399" s="110" t="s">
        <v>324</v>
      </c>
      <c r="D399" s="128" t="e">
        <v>#DIV/0!</v>
      </c>
      <c r="E399" s="128" t="e">
        <v>#DIV/0!</v>
      </c>
      <c r="F399" s="128" t="e">
        <v>#DIV/0!</v>
      </c>
      <c r="G399" s="128" t="e">
        <v>#DIV/0!</v>
      </c>
      <c r="H399" s="74" t="e">
        <v>#DIV/0!</v>
      </c>
      <c r="I399" s="128" t="e">
        <v>#DIV/0!</v>
      </c>
      <c r="J399" s="128" t="e">
        <v>#DIV/0!</v>
      </c>
      <c r="K399" s="128" t="e">
        <v>#DIV/0!</v>
      </c>
      <c r="L399" s="128" t="e">
        <v>#DIV/0!</v>
      </c>
      <c r="M399" s="128" t="e">
        <v>#DIV/0!</v>
      </c>
      <c r="N399" s="128" t="e">
        <v>#DIV/0!</v>
      </c>
      <c r="O399" s="128" t="e">
        <v>#DIV/0!</v>
      </c>
      <c r="P399" s="74" t="e">
        <v>#DIV/0!</v>
      </c>
      <c r="Q399" s="128" t="e">
        <v>#DIV/0!</v>
      </c>
      <c r="R399" s="128" t="e">
        <v>#DIV/0!</v>
      </c>
      <c r="S399" s="128" t="e">
        <v>#DIV/0!</v>
      </c>
      <c r="T399" s="128" t="e">
        <v>#DIV/0!</v>
      </c>
      <c r="U399" s="128">
        <v>1.2180267965895248</v>
      </c>
      <c r="V399" s="128" t="e">
        <v>#DIV/0!</v>
      </c>
      <c r="W399" s="128" t="e">
        <v>#DIV/0!</v>
      </c>
      <c r="X399" s="74" t="e">
        <v>#DIV/0!</v>
      </c>
      <c r="Y399" s="128" t="e">
        <v>#DIV/0!</v>
      </c>
      <c r="Z399" s="74" t="e">
        <v>#DIV/0!</v>
      </c>
      <c r="AA399" s="128" t="e">
        <v>#DIV/0!</v>
      </c>
      <c r="AB399" s="128" t="e">
        <v>#DIV/0!</v>
      </c>
      <c r="AC399" s="128" t="e">
        <v>#DIV/0!</v>
      </c>
    </row>
    <row r="400" spans="1:29" ht="15.75" thickBot="1" x14ac:dyDescent="0.3">
      <c r="A400" s="274"/>
      <c r="B400" s="261"/>
      <c r="C400" s="11" t="s">
        <v>41</v>
      </c>
      <c r="D400" s="129" t="e">
        <v>#DIV/0!</v>
      </c>
      <c r="E400" s="129" t="e">
        <v>#DIV/0!</v>
      </c>
      <c r="F400" s="129" t="e">
        <v>#DIV/0!</v>
      </c>
      <c r="G400" s="129" t="e">
        <v>#DIV/0!</v>
      </c>
      <c r="H400" s="75" t="e">
        <v>#DIV/0!</v>
      </c>
      <c r="I400" s="129" t="e">
        <v>#DIV/0!</v>
      </c>
      <c r="J400" s="129" t="e">
        <v>#DIV/0!</v>
      </c>
      <c r="K400" s="129" t="e">
        <v>#DIV/0!</v>
      </c>
      <c r="L400" s="129" t="e">
        <v>#DIV/0!</v>
      </c>
      <c r="M400" s="129" t="e">
        <v>#DIV/0!</v>
      </c>
      <c r="N400" s="129" t="e">
        <v>#DIV/0!</v>
      </c>
      <c r="O400" s="129" t="e">
        <v>#DIV/0!</v>
      </c>
      <c r="P400" s="75" t="e">
        <v>#DIV/0!</v>
      </c>
      <c r="Q400" s="129" t="e">
        <v>#DIV/0!</v>
      </c>
      <c r="R400" s="129" t="e">
        <v>#DIV/0!</v>
      </c>
      <c r="S400" s="129" t="e">
        <v>#DIV/0!</v>
      </c>
      <c r="T400" s="129" t="e">
        <v>#DIV/0!</v>
      </c>
      <c r="U400" s="129">
        <v>88.063337393422657</v>
      </c>
      <c r="V400" s="129" t="e">
        <v>#DIV/0!</v>
      </c>
      <c r="W400" s="129" t="e">
        <v>#DIV/0!</v>
      </c>
      <c r="X400" s="75" t="e">
        <v>#DIV/0!</v>
      </c>
      <c r="Y400" s="129" t="e">
        <v>#DIV/0!</v>
      </c>
      <c r="Z400" s="75" t="e">
        <v>#DIV/0!</v>
      </c>
      <c r="AA400" s="129" t="e">
        <v>#DIV/0!</v>
      </c>
      <c r="AB400" s="129" t="e">
        <v>#DIV/0!</v>
      </c>
      <c r="AC400" s="129" t="e">
        <v>#DIV/0!</v>
      </c>
    </row>
    <row r="401" spans="1:29" x14ac:dyDescent="0.25">
      <c r="A401" s="274"/>
      <c r="B401" s="258" t="s">
        <v>397</v>
      </c>
      <c r="C401" s="109" t="s">
        <v>332</v>
      </c>
      <c r="D401" s="127" t="e">
        <v>#DIV/0!</v>
      </c>
      <c r="E401" s="127" t="e">
        <v>#DIV/0!</v>
      </c>
      <c r="F401" s="127" t="e">
        <v>#DIV/0!</v>
      </c>
      <c r="G401" s="127" t="e">
        <v>#DIV/0!</v>
      </c>
      <c r="H401" s="71" t="e">
        <v>#DIV/0!</v>
      </c>
      <c r="I401" s="127" t="e">
        <v>#DIV/0!</v>
      </c>
      <c r="J401" s="127" t="e">
        <v>#DIV/0!</v>
      </c>
      <c r="K401" s="127" t="e">
        <v>#DIV/0!</v>
      </c>
      <c r="L401" s="127" t="e">
        <v>#DIV/0!</v>
      </c>
      <c r="M401" s="127" t="e">
        <v>#DIV/0!</v>
      </c>
      <c r="N401" s="127" t="e">
        <v>#DIV/0!</v>
      </c>
      <c r="O401" s="127" t="e">
        <v>#DIV/0!</v>
      </c>
      <c r="P401" s="71" t="e">
        <v>#DIV/0!</v>
      </c>
      <c r="Q401" s="127" t="e">
        <v>#DIV/0!</v>
      </c>
      <c r="R401" s="127" t="e">
        <v>#DIV/0!</v>
      </c>
      <c r="S401" s="127" t="e">
        <v>#DIV/0!</v>
      </c>
      <c r="T401" s="127" t="e">
        <v>#DIV/0!</v>
      </c>
      <c r="U401" s="127">
        <v>21.592039800995025</v>
      </c>
      <c r="V401" s="127" t="e">
        <v>#DIV/0!</v>
      </c>
      <c r="W401" s="127" t="e">
        <v>#DIV/0!</v>
      </c>
      <c r="X401" s="71" t="e">
        <v>#DIV/0!</v>
      </c>
      <c r="Y401" s="127" t="e">
        <v>#DIV/0!</v>
      </c>
      <c r="Z401" s="71" t="e">
        <v>#DIV/0!</v>
      </c>
      <c r="AA401" s="127" t="e">
        <v>#DIV/0!</v>
      </c>
      <c r="AB401" s="127" t="e">
        <v>#DIV/0!</v>
      </c>
      <c r="AC401" s="127" t="e">
        <v>#DIV/0!</v>
      </c>
    </row>
    <row r="402" spans="1:29" x14ac:dyDescent="0.25">
      <c r="A402" s="274"/>
      <c r="B402" s="261"/>
      <c r="C402" s="110" t="s">
        <v>331</v>
      </c>
      <c r="D402" s="128" t="e">
        <v>#DIV/0!</v>
      </c>
      <c r="E402" s="128" t="e">
        <v>#DIV/0!</v>
      </c>
      <c r="F402" s="128" t="e">
        <v>#DIV/0!</v>
      </c>
      <c r="G402" s="128" t="e">
        <v>#DIV/0!</v>
      </c>
      <c r="H402" s="74" t="e">
        <v>#DIV/0!</v>
      </c>
      <c r="I402" s="128" t="e">
        <v>#DIV/0!</v>
      </c>
      <c r="J402" s="128" t="e">
        <v>#DIV/0!</v>
      </c>
      <c r="K402" s="128" t="e">
        <v>#DIV/0!</v>
      </c>
      <c r="L402" s="128" t="e">
        <v>#DIV/0!</v>
      </c>
      <c r="M402" s="128" t="e">
        <v>#DIV/0!</v>
      </c>
      <c r="N402" s="128" t="e">
        <v>#DIV/0!</v>
      </c>
      <c r="O402" s="128" t="e">
        <v>#DIV/0!</v>
      </c>
      <c r="P402" s="74" t="e">
        <v>#DIV/0!</v>
      </c>
      <c r="Q402" s="128" t="e">
        <v>#DIV/0!</v>
      </c>
      <c r="R402" s="128" t="e">
        <v>#DIV/0!</v>
      </c>
      <c r="S402" s="128" t="e">
        <v>#DIV/0!</v>
      </c>
      <c r="T402" s="128" t="e">
        <v>#DIV/0!</v>
      </c>
      <c r="U402" s="128">
        <v>28.855721393034827</v>
      </c>
      <c r="V402" s="128" t="e">
        <v>#DIV/0!</v>
      </c>
      <c r="W402" s="128" t="e">
        <v>#DIV/0!</v>
      </c>
      <c r="X402" s="74" t="e">
        <v>#DIV/0!</v>
      </c>
      <c r="Y402" s="128" t="e">
        <v>#DIV/0!</v>
      </c>
      <c r="Z402" s="74" t="e">
        <v>#DIV/0!</v>
      </c>
      <c r="AA402" s="128" t="e">
        <v>#DIV/0!</v>
      </c>
      <c r="AB402" s="128" t="e">
        <v>#DIV/0!</v>
      </c>
      <c r="AC402" s="128" t="e">
        <v>#DIV/0!</v>
      </c>
    </row>
    <row r="403" spans="1:29" x14ac:dyDescent="0.25">
      <c r="A403" s="274"/>
      <c r="B403" s="261"/>
      <c r="C403" s="110" t="s">
        <v>323</v>
      </c>
      <c r="D403" s="128" t="e">
        <v>#DIV/0!</v>
      </c>
      <c r="E403" s="128" t="e">
        <v>#DIV/0!</v>
      </c>
      <c r="F403" s="128" t="e">
        <v>#DIV/0!</v>
      </c>
      <c r="G403" s="128" t="e">
        <v>#DIV/0!</v>
      </c>
      <c r="H403" s="74" t="e">
        <v>#DIV/0!</v>
      </c>
      <c r="I403" s="128" t="e">
        <v>#DIV/0!</v>
      </c>
      <c r="J403" s="128" t="e">
        <v>#DIV/0!</v>
      </c>
      <c r="K403" s="128" t="e">
        <v>#DIV/0!</v>
      </c>
      <c r="L403" s="128" t="e">
        <v>#DIV/0!</v>
      </c>
      <c r="M403" s="128" t="e">
        <v>#DIV/0!</v>
      </c>
      <c r="N403" s="128" t="e">
        <v>#DIV/0!</v>
      </c>
      <c r="O403" s="128" t="e">
        <v>#DIV/0!</v>
      </c>
      <c r="P403" s="74" t="e">
        <v>#DIV/0!</v>
      </c>
      <c r="Q403" s="128" t="e">
        <v>#DIV/0!</v>
      </c>
      <c r="R403" s="128" t="e">
        <v>#DIV/0!</v>
      </c>
      <c r="S403" s="128" t="e">
        <v>#DIV/0!</v>
      </c>
      <c r="T403" s="128" t="e">
        <v>#DIV/0!</v>
      </c>
      <c r="U403" s="128">
        <v>11.442786069651742</v>
      </c>
      <c r="V403" s="128" t="e">
        <v>#DIV/0!</v>
      </c>
      <c r="W403" s="128" t="e">
        <v>#DIV/0!</v>
      </c>
      <c r="X403" s="74" t="e">
        <v>#DIV/0!</v>
      </c>
      <c r="Y403" s="128" t="e">
        <v>#DIV/0!</v>
      </c>
      <c r="Z403" s="74" t="e">
        <v>#DIV/0!</v>
      </c>
      <c r="AA403" s="128" t="e">
        <v>#DIV/0!</v>
      </c>
      <c r="AB403" s="128" t="e">
        <v>#DIV/0!</v>
      </c>
      <c r="AC403" s="128" t="e">
        <v>#DIV/0!</v>
      </c>
    </row>
    <row r="404" spans="1:29" x14ac:dyDescent="0.25">
      <c r="A404" s="274"/>
      <c r="B404" s="261"/>
      <c r="C404" s="110" t="s">
        <v>324</v>
      </c>
      <c r="D404" s="128" t="e">
        <v>#DIV/0!</v>
      </c>
      <c r="E404" s="128" t="e">
        <v>#DIV/0!</v>
      </c>
      <c r="F404" s="128" t="e">
        <v>#DIV/0!</v>
      </c>
      <c r="G404" s="128" t="e">
        <v>#DIV/0!</v>
      </c>
      <c r="H404" s="74" t="e">
        <v>#DIV/0!</v>
      </c>
      <c r="I404" s="128" t="e">
        <v>#DIV/0!</v>
      </c>
      <c r="J404" s="128" t="e">
        <v>#DIV/0!</v>
      </c>
      <c r="K404" s="128" t="e">
        <v>#DIV/0!</v>
      </c>
      <c r="L404" s="128" t="e">
        <v>#DIV/0!</v>
      </c>
      <c r="M404" s="128" t="e">
        <v>#DIV/0!</v>
      </c>
      <c r="N404" s="128" t="e">
        <v>#DIV/0!</v>
      </c>
      <c r="O404" s="128" t="e">
        <v>#DIV/0!</v>
      </c>
      <c r="P404" s="74" t="e">
        <v>#DIV/0!</v>
      </c>
      <c r="Q404" s="128" t="e">
        <v>#DIV/0!</v>
      </c>
      <c r="R404" s="128" t="e">
        <v>#DIV/0!</v>
      </c>
      <c r="S404" s="128" t="e">
        <v>#DIV/0!</v>
      </c>
      <c r="T404" s="128" t="e">
        <v>#DIV/0!</v>
      </c>
      <c r="U404" s="128">
        <v>6.8656716417910451</v>
      </c>
      <c r="V404" s="128" t="e">
        <v>#DIV/0!</v>
      </c>
      <c r="W404" s="128" t="e">
        <v>#DIV/0!</v>
      </c>
      <c r="X404" s="74" t="e">
        <v>#DIV/0!</v>
      </c>
      <c r="Y404" s="128" t="e">
        <v>#DIV/0!</v>
      </c>
      <c r="Z404" s="74" t="e">
        <v>#DIV/0!</v>
      </c>
      <c r="AA404" s="128" t="e">
        <v>#DIV/0!</v>
      </c>
      <c r="AB404" s="128" t="e">
        <v>#DIV/0!</v>
      </c>
      <c r="AC404" s="128" t="e">
        <v>#DIV/0!</v>
      </c>
    </row>
    <row r="405" spans="1:29" ht="15.75" thickBot="1" x14ac:dyDescent="0.3">
      <c r="A405" s="274"/>
      <c r="B405" s="261"/>
      <c r="C405" s="11" t="s">
        <v>41</v>
      </c>
      <c r="D405" s="129" t="e">
        <v>#DIV/0!</v>
      </c>
      <c r="E405" s="129" t="e">
        <v>#DIV/0!</v>
      </c>
      <c r="F405" s="129" t="e">
        <v>#DIV/0!</v>
      </c>
      <c r="G405" s="129" t="e">
        <v>#DIV/0!</v>
      </c>
      <c r="H405" s="75" t="e">
        <v>#DIV/0!</v>
      </c>
      <c r="I405" s="129" t="e">
        <v>#DIV/0!</v>
      </c>
      <c r="J405" s="129" t="e">
        <v>#DIV/0!</v>
      </c>
      <c r="K405" s="129" t="e">
        <v>#DIV/0!</v>
      </c>
      <c r="L405" s="129" t="e">
        <v>#DIV/0!</v>
      </c>
      <c r="M405" s="129" t="e">
        <v>#DIV/0!</v>
      </c>
      <c r="N405" s="129" t="e">
        <v>#DIV/0!</v>
      </c>
      <c r="O405" s="129" t="e">
        <v>#DIV/0!</v>
      </c>
      <c r="P405" s="75" t="e">
        <v>#DIV/0!</v>
      </c>
      <c r="Q405" s="129" t="e">
        <v>#DIV/0!</v>
      </c>
      <c r="R405" s="129" t="e">
        <v>#DIV/0!</v>
      </c>
      <c r="S405" s="129" t="e">
        <v>#DIV/0!</v>
      </c>
      <c r="T405" s="129" t="e">
        <v>#DIV/0!</v>
      </c>
      <c r="U405" s="129">
        <v>31.24378109452736</v>
      </c>
      <c r="V405" s="129" t="e">
        <v>#DIV/0!</v>
      </c>
      <c r="W405" s="129" t="e">
        <v>#DIV/0!</v>
      </c>
      <c r="X405" s="75" t="e">
        <v>#DIV/0!</v>
      </c>
      <c r="Y405" s="129" t="e">
        <v>#DIV/0!</v>
      </c>
      <c r="Z405" s="75" t="e">
        <v>#DIV/0!</v>
      </c>
      <c r="AA405" s="129" t="e">
        <v>#DIV/0!</v>
      </c>
      <c r="AB405" s="129" t="e">
        <v>#DIV/0!</v>
      </c>
      <c r="AC405" s="129" t="e">
        <v>#DIV/0!</v>
      </c>
    </row>
    <row r="406" spans="1:29" x14ac:dyDescent="0.25">
      <c r="A406" s="274"/>
      <c r="B406" s="258" t="s">
        <v>428</v>
      </c>
      <c r="C406" s="109" t="s">
        <v>332</v>
      </c>
      <c r="D406" s="127" t="e">
        <v>#DIV/0!</v>
      </c>
      <c r="E406" s="127" t="e">
        <v>#DIV/0!</v>
      </c>
      <c r="F406" s="127" t="e">
        <v>#DIV/0!</v>
      </c>
      <c r="G406" s="127" t="e">
        <v>#DIV/0!</v>
      </c>
      <c r="H406" s="71" t="e">
        <v>#DIV/0!</v>
      </c>
      <c r="I406" s="127" t="e">
        <v>#DIV/0!</v>
      </c>
      <c r="J406" s="127" t="e">
        <v>#DIV/0!</v>
      </c>
      <c r="K406" s="127" t="e">
        <v>#DIV/0!</v>
      </c>
      <c r="L406" s="127" t="e">
        <v>#DIV/0!</v>
      </c>
      <c r="M406" s="127" t="e">
        <v>#DIV/0!</v>
      </c>
      <c r="N406" s="127" t="e">
        <v>#DIV/0!</v>
      </c>
      <c r="O406" s="127" t="e">
        <v>#DIV/0!</v>
      </c>
      <c r="P406" s="71" t="e">
        <v>#DIV/0!</v>
      </c>
      <c r="Q406" s="127" t="e">
        <v>#DIV/0!</v>
      </c>
      <c r="R406" s="127" t="e">
        <v>#DIV/0!</v>
      </c>
      <c r="S406" s="127" t="e">
        <v>#DIV/0!</v>
      </c>
      <c r="T406" s="127" t="e">
        <v>#DIV/0!</v>
      </c>
      <c r="U406" s="127">
        <v>6.5632458233890221</v>
      </c>
      <c r="V406" s="127" t="e">
        <v>#DIV/0!</v>
      </c>
      <c r="W406" s="127" t="e">
        <v>#DIV/0!</v>
      </c>
      <c r="X406" s="71" t="e">
        <v>#DIV/0!</v>
      </c>
      <c r="Y406" s="127" t="e">
        <v>#DIV/0!</v>
      </c>
      <c r="Z406" s="71" t="e">
        <v>#DIV/0!</v>
      </c>
      <c r="AA406" s="127" t="e">
        <v>#DIV/0!</v>
      </c>
      <c r="AB406" s="127" t="e">
        <v>#DIV/0!</v>
      </c>
      <c r="AC406" s="127" t="e">
        <v>#DIV/0!</v>
      </c>
    </row>
    <row r="407" spans="1:29" x14ac:dyDescent="0.25">
      <c r="A407" s="274"/>
      <c r="B407" s="261"/>
      <c r="C407" s="110" t="s">
        <v>331</v>
      </c>
      <c r="D407" s="128" t="e">
        <v>#DIV/0!</v>
      </c>
      <c r="E407" s="128" t="e">
        <v>#DIV/0!</v>
      </c>
      <c r="F407" s="128" t="e">
        <v>#DIV/0!</v>
      </c>
      <c r="G407" s="128" t="e">
        <v>#DIV/0!</v>
      </c>
      <c r="H407" s="74" t="e">
        <v>#DIV/0!</v>
      </c>
      <c r="I407" s="128" t="e">
        <v>#DIV/0!</v>
      </c>
      <c r="J407" s="128" t="e">
        <v>#DIV/0!</v>
      </c>
      <c r="K407" s="128" t="e">
        <v>#DIV/0!</v>
      </c>
      <c r="L407" s="128" t="e">
        <v>#DIV/0!</v>
      </c>
      <c r="M407" s="128" t="e">
        <v>#DIV/0!</v>
      </c>
      <c r="N407" s="128" t="e">
        <v>#DIV/0!</v>
      </c>
      <c r="O407" s="128" t="e">
        <v>#DIV/0!</v>
      </c>
      <c r="P407" s="74" t="e">
        <v>#DIV/0!</v>
      </c>
      <c r="Q407" s="128" t="e">
        <v>#DIV/0!</v>
      </c>
      <c r="R407" s="128" t="e">
        <v>#DIV/0!</v>
      </c>
      <c r="S407" s="128" t="e">
        <v>#DIV/0!</v>
      </c>
      <c r="T407" s="128" t="e">
        <v>#DIV/0!</v>
      </c>
      <c r="U407" s="128">
        <v>6.3245823389021476</v>
      </c>
      <c r="V407" s="128" t="e">
        <v>#DIV/0!</v>
      </c>
      <c r="W407" s="128" t="e">
        <v>#DIV/0!</v>
      </c>
      <c r="X407" s="74" t="e">
        <v>#DIV/0!</v>
      </c>
      <c r="Y407" s="128" t="e">
        <v>#DIV/0!</v>
      </c>
      <c r="Z407" s="74" t="e">
        <v>#DIV/0!</v>
      </c>
      <c r="AA407" s="128" t="e">
        <v>#DIV/0!</v>
      </c>
      <c r="AB407" s="128" t="e">
        <v>#DIV/0!</v>
      </c>
      <c r="AC407" s="128" t="e">
        <v>#DIV/0!</v>
      </c>
    </row>
    <row r="408" spans="1:29" x14ac:dyDescent="0.25">
      <c r="A408" s="274"/>
      <c r="B408" s="261"/>
      <c r="C408" s="110" t="s">
        <v>323</v>
      </c>
      <c r="D408" s="128" t="e">
        <v>#DIV/0!</v>
      </c>
      <c r="E408" s="128" t="e">
        <v>#DIV/0!</v>
      </c>
      <c r="F408" s="128" t="e">
        <v>#DIV/0!</v>
      </c>
      <c r="G408" s="128" t="e">
        <v>#DIV/0!</v>
      </c>
      <c r="H408" s="74" t="e">
        <v>#DIV/0!</v>
      </c>
      <c r="I408" s="128" t="e">
        <v>#DIV/0!</v>
      </c>
      <c r="J408" s="128" t="e">
        <v>#DIV/0!</v>
      </c>
      <c r="K408" s="128" t="e">
        <v>#DIV/0!</v>
      </c>
      <c r="L408" s="128" t="e">
        <v>#DIV/0!</v>
      </c>
      <c r="M408" s="128" t="e">
        <v>#DIV/0!</v>
      </c>
      <c r="N408" s="128" t="e">
        <v>#DIV/0!</v>
      </c>
      <c r="O408" s="128" t="e">
        <v>#DIV/0!</v>
      </c>
      <c r="P408" s="74" t="e">
        <v>#DIV/0!</v>
      </c>
      <c r="Q408" s="128" t="e">
        <v>#DIV/0!</v>
      </c>
      <c r="R408" s="128" t="e">
        <v>#DIV/0!</v>
      </c>
      <c r="S408" s="128" t="e">
        <v>#DIV/0!</v>
      </c>
      <c r="T408" s="128" t="e">
        <v>#DIV/0!</v>
      </c>
      <c r="U408" s="128">
        <v>2.9832935560859188</v>
      </c>
      <c r="V408" s="128" t="e">
        <v>#DIV/0!</v>
      </c>
      <c r="W408" s="128" t="e">
        <v>#DIV/0!</v>
      </c>
      <c r="X408" s="74" t="e">
        <v>#DIV/0!</v>
      </c>
      <c r="Y408" s="128" t="e">
        <v>#DIV/0!</v>
      </c>
      <c r="Z408" s="74" t="e">
        <v>#DIV/0!</v>
      </c>
      <c r="AA408" s="128" t="e">
        <v>#DIV/0!</v>
      </c>
      <c r="AB408" s="128" t="e">
        <v>#DIV/0!</v>
      </c>
      <c r="AC408" s="128" t="e">
        <v>#DIV/0!</v>
      </c>
    </row>
    <row r="409" spans="1:29" x14ac:dyDescent="0.25">
      <c r="A409" s="274"/>
      <c r="B409" s="261"/>
      <c r="C409" s="110" t="s">
        <v>324</v>
      </c>
      <c r="D409" s="128" t="e">
        <v>#DIV/0!</v>
      </c>
      <c r="E409" s="128" t="e">
        <v>#DIV/0!</v>
      </c>
      <c r="F409" s="128" t="e">
        <v>#DIV/0!</v>
      </c>
      <c r="G409" s="128" t="e">
        <v>#DIV/0!</v>
      </c>
      <c r="H409" s="74" t="e">
        <v>#DIV/0!</v>
      </c>
      <c r="I409" s="128" t="e">
        <v>#DIV/0!</v>
      </c>
      <c r="J409" s="128" t="e">
        <v>#DIV/0!</v>
      </c>
      <c r="K409" s="128" t="e">
        <v>#DIV/0!</v>
      </c>
      <c r="L409" s="128" t="e">
        <v>#DIV/0!</v>
      </c>
      <c r="M409" s="128" t="e">
        <v>#DIV/0!</v>
      </c>
      <c r="N409" s="128" t="e">
        <v>#DIV/0!</v>
      </c>
      <c r="O409" s="128" t="e">
        <v>#DIV/0!</v>
      </c>
      <c r="P409" s="74" t="e">
        <v>#DIV/0!</v>
      </c>
      <c r="Q409" s="128" t="e">
        <v>#DIV/0!</v>
      </c>
      <c r="R409" s="128" t="e">
        <v>#DIV/0!</v>
      </c>
      <c r="S409" s="128" t="e">
        <v>#DIV/0!</v>
      </c>
      <c r="T409" s="128" t="e">
        <v>#DIV/0!</v>
      </c>
      <c r="U409" s="128">
        <v>1.5513126491646778</v>
      </c>
      <c r="V409" s="128" t="e">
        <v>#DIV/0!</v>
      </c>
      <c r="W409" s="128" t="e">
        <v>#DIV/0!</v>
      </c>
      <c r="X409" s="74" t="e">
        <v>#DIV/0!</v>
      </c>
      <c r="Y409" s="128" t="e">
        <v>#DIV/0!</v>
      </c>
      <c r="Z409" s="74" t="e">
        <v>#DIV/0!</v>
      </c>
      <c r="AA409" s="128" t="e">
        <v>#DIV/0!</v>
      </c>
      <c r="AB409" s="128" t="e">
        <v>#DIV/0!</v>
      </c>
      <c r="AC409" s="128" t="e">
        <v>#DIV/0!</v>
      </c>
    </row>
    <row r="410" spans="1:29" ht="15.75" thickBot="1" x14ac:dyDescent="0.3">
      <c r="A410" s="274"/>
      <c r="B410" s="261"/>
      <c r="C410" s="11" t="s">
        <v>41</v>
      </c>
      <c r="D410" s="129" t="e">
        <v>#DIV/0!</v>
      </c>
      <c r="E410" s="129" t="e">
        <v>#DIV/0!</v>
      </c>
      <c r="F410" s="129" t="e">
        <v>#DIV/0!</v>
      </c>
      <c r="G410" s="129" t="e">
        <v>#DIV/0!</v>
      </c>
      <c r="H410" s="75" t="e">
        <v>#DIV/0!</v>
      </c>
      <c r="I410" s="129" t="e">
        <v>#DIV/0!</v>
      </c>
      <c r="J410" s="129" t="e">
        <v>#DIV/0!</v>
      </c>
      <c r="K410" s="129" t="e">
        <v>#DIV/0!</v>
      </c>
      <c r="L410" s="129" t="e">
        <v>#DIV/0!</v>
      </c>
      <c r="M410" s="129" t="e">
        <v>#DIV/0!</v>
      </c>
      <c r="N410" s="129" t="e">
        <v>#DIV/0!</v>
      </c>
      <c r="O410" s="129" t="e">
        <v>#DIV/0!</v>
      </c>
      <c r="P410" s="75" t="e">
        <v>#DIV/0!</v>
      </c>
      <c r="Q410" s="129" t="e">
        <v>#DIV/0!</v>
      </c>
      <c r="R410" s="129" t="e">
        <v>#DIV/0!</v>
      </c>
      <c r="S410" s="129" t="e">
        <v>#DIV/0!</v>
      </c>
      <c r="T410" s="129" t="e">
        <v>#DIV/0!</v>
      </c>
      <c r="U410" s="129">
        <v>82.577565632458231</v>
      </c>
      <c r="V410" s="129" t="e">
        <v>#DIV/0!</v>
      </c>
      <c r="W410" s="129" t="e">
        <v>#DIV/0!</v>
      </c>
      <c r="X410" s="75" t="e">
        <v>#DIV/0!</v>
      </c>
      <c r="Y410" s="129" t="e">
        <v>#DIV/0!</v>
      </c>
      <c r="Z410" s="75" t="e">
        <v>#DIV/0!</v>
      </c>
      <c r="AA410" s="129" t="e">
        <v>#DIV/0!</v>
      </c>
      <c r="AB410" s="129" t="e">
        <v>#DIV/0!</v>
      </c>
      <c r="AC410" s="129" t="e">
        <v>#DIV/0!</v>
      </c>
    </row>
    <row r="411" spans="1:29" x14ac:dyDescent="0.25">
      <c r="A411" s="274"/>
      <c r="B411" s="269" t="s">
        <v>429</v>
      </c>
      <c r="C411" s="109" t="s">
        <v>332</v>
      </c>
      <c r="D411" s="127" t="e">
        <v>#DIV/0!</v>
      </c>
      <c r="E411" s="127" t="e">
        <v>#DIV/0!</v>
      </c>
      <c r="F411" s="127" t="e">
        <v>#DIV/0!</v>
      </c>
      <c r="G411" s="127" t="e">
        <v>#DIV/0!</v>
      </c>
      <c r="H411" s="71" t="e">
        <v>#DIV/0!</v>
      </c>
      <c r="I411" s="127" t="e">
        <v>#DIV/0!</v>
      </c>
      <c r="J411" s="127" t="e">
        <v>#DIV/0!</v>
      </c>
      <c r="K411" s="127" t="e">
        <v>#DIV/0!</v>
      </c>
      <c r="L411" s="127" t="e">
        <v>#DIV/0!</v>
      </c>
      <c r="M411" s="127" t="e">
        <v>#DIV/0!</v>
      </c>
      <c r="N411" s="127" t="e">
        <v>#DIV/0!</v>
      </c>
      <c r="O411" s="127" t="e">
        <v>#DIV/0!</v>
      </c>
      <c r="P411" s="71" t="e">
        <v>#DIV/0!</v>
      </c>
      <c r="Q411" s="127" t="e">
        <v>#DIV/0!</v>
      </c>
      <c r="R411" s="127" t="e">
        <v>#DIV/0!</v>
      </c>
      <c r="S411" s="127" t="e">
        <v>#DIV/0!</v>
      </c>
      <c r="T411" s="127" t="e">
        <v>#DIV/0!</v>
      </c>
      <c r="U411" s="127" t="e">
        <v>#DIV/0!</v>
      </c>
      <c r="V411" s="127">
        <v>8.8435374149659864</v>
      </c>
      <c r="W411" s="127" t="e">
        <v>#DIV/0!</v>
      </c>
      <c r="X411" s="127" t="e">
        <v>#DIV/0!</v>
      </c>
      <c r="Y411" s="127" t="e">
        <v>#DIV/0!</v>
      </c>
      <c r="Z411" s="127" t="e">
        <v>#DIV/0!</v>
      </c>
      <c r="AA411" s="127" t="e">
        <v>#DIV/0!</v>
      </c>
      <c r="AB411" s="127" t="e">
        <v>#DIV/0!</v>
      </c>
      <c r="AC411" s="127" t="e">
        <v>#DIV/0!</v>
      </c>
    </row>
    <row r="412" spans="1:29" x14ac:dyDescent="0.25">
      <c r="A412" s="274"/>
      <c r="B412" s="270"/>
      <c r="C412" s="110" t="s">
        <v>331</v>
      </c>
      <c r="D412" s="128" t="e">
        <v>#DIV/0!</v>
      </c>
      <c r="E412" s="128" t="e">
        <v>#DIV/0!</v>
      </c>
      <c r="F412" s="128" t="e">
        <v>#DIV/0!</v>
      </c>
      <c r="G412" s="128" t="e">
        <v>#DIV/0!</v>
      </c>
      <c r="H412" s="74" t="e">
        <v>#DIV/0!</v>
      </c>
      <c r="I412" s="128" t="e">
        <v>#DIV/0!</v>
      </c>
      <c r="J412" s="128" t="e">
        <v>#DIV/0!</v>
      </c>
      <c r="K412" s="128" t="e">
        <v>#DIV/0!</v>
      </c>
      <c r="L412" s="128" t="e">
        <v>#DIV/0!</v>
      </c>
      <c r="M412" s="128" t="e">
        <v>#DIV/0!</v>
      </c>
      <c r="N412" s="128" t="e">
        <v>#DIV/0!</v>
      </c>
      <c r="O412" s="128" t="e">
        <v>#DIV/0!</v>
      </c>
      <c r="P412" s="74" t="e">
        <v>#DIV/0!</v>
      </c>
      <c r="Q412" s="128" t="e">
        <v>#DIV/0!</v>
      </c>
      <c r="R412" s="128" t="e">
        <v>#DIV/0!</v>
      </c>
      <c r="S412" s="128" t="e">
        <v>#DIV/0!</v>
      </c>
      <c r="T412" s="128" t="e">
        <v>#DIV/0!</v>
      </c>
      <c r="U412" s="128" t="e">
        <v>#DIV/0!</v>
      </c>
      <c r="V412" s="128">
        <v>10.884353741496598</v>
      </c>
      <c r="W412" s="128" t="e">
        <v>#DIV/0!</v>
      </c>
      <c r="X412" s="128" t="e">
        <v>#DIV/0!</v>
      </c>
      <c r="Y412" s="128" t="e">
        <v>#DIV/0!</v>
      </c>
      <c r="Z412" s="128" t="e">
        <v>#DIV/0!</v>
      </c>
      <c r="AA412" s="128" t="e">
        <v>#DIV/0!</v>
      </c>
      <c r="AB412" s="128" t="e">
        <v>#DIV/0!</v>
      </c>
      <c r="AC412" s="128" t="e">
        <v>#DIV/0!</v>
      </c>
    </row>
    <row r="413" spans="1:29" x14ac:dyDescent="0.25">
      <c r="A413" s="274"/>
      <c r="B413" s="270"/>
      <c r="C413" s="110" t="s">
        <v>323</v>
      </c>
      <c r="D413" s="128" t="e">
        <v>#DIV/0!</v>
      </c>
      <c r="E413" s="128" t="e">
        <v>#DIV/0!</v>
      </c>
      <c r="F413" s="128" t="e">
        <v>#DIV/0!</v>
      </c>
      <c r="G413" s="128" t="e">
        <v>#DIV/0!</v>
      </c>
      <c r="H413" s="74" t="e">
        <v>#DIV/0!</v>
      </c>
      <c r="I413" s="128" t="e">
        <v>#DIV/0!</v>
      </c>
      <c r="J413" s="128" t="e">
        <v>#DIV/0!</v>
      </c>
      <c r="K413" s="128" t="e">
        <v>#DIV/0!</v>
      </c>
      <c r="L413" s="128" t="e">
        <v>#DIV/0!</v>
      </c>
      <c r="M413" s="128" t="e">
        <v>#DIV/0!</v>
      </c>
      <c r="N413" s="128" t="e">
        <v>#DIV/0!</v>
      </c>
      <c r="O413" s="128" t="e">
        <v>#DIV/0!</v>
      </c>
      <c r="P413" s="74" t="e">
        <v>#DIV/0!</v>
      </c>
      <c r="Q413" s="128" t="e">
        <v>#DIV/0!</v>
      </c>
      <c r="R413" s="128" t="e">
        <v>#DIV/0!</v>
      </c>
      <c r="S413" s="128" t="e">
        <v>#DIV/0!</v>
      </c>
      <c r="T413" s="128" t="e">
        <v>#DIV/0!</v>
      </c>
      <c r="U413" s="128" t="e">
        <v>#DIV/0!</v>
      </c>
      <c r="V413" s="128">
        <v>8.8435374149659864</v>
      </c>
      <c r="W413" s="128" t="e">
        <v>#DIV/0!</v>
      </c>
      <c r="X413" s="128" t="e">
        <v>#DIV/0!</v>
      </c>
      <c r="Y413" s="128" t="e">
        <v>#DIV/0!</v>
      </c>
      <c r="Z413" s="128" t="e">
        <v>#DIV/0!</v>
      </c>
      <c r="AA413" s="128" t="e">
        <v>#DIV/0!</v>
      </c>
      <c r="AB413" s="128" t="e">
        <v>#DIV/0!</v>
      </c>
      <c r="AC413" s="128" t="e">
        <v>#DIV/0!</v>
      </c>
    </row>
    <row r="414" spans="1:29" x14ac:dyDescent="0.25">
      <c r="A414" s="274"/>
      <c r="B414" s="270"/>
      <c r="C414" s="110" t="s">
        <v>324</v>
      </c>
      <c r="D414" s="128" t="e">
        <v>#DIV/0!</v>
      </c>
      <c r="E414" s="128" t="e">
        <v>#DIV/0!</v>
      </c>
      <c r="F414" s="128" t="e">
        <v>#DIV/0!</v>
      </c>
      <c r="G414" s="128" t="e">
        <v>#DIV/0!</v>
      </c>
      <c r="H414" s="74" t="e">
        <v>#DIV/0!</v>
      </c>
      <c r="I414" s="128" t="e">
        <v>#DIV/0!</v>
      </c>
      <c r="J414" s="128" t="e">
        <v>#DIV/0!</v>
      </c>
      <c r="K414" s="128" t="e">
        <v>#DIV/0!</v>
      </c>
      <c r="L414" s="128" t="e">
        <v>#DIV/0!</v>
      </c>
      <c r="M414" s="128" t="e">
        <v>#DIV/0!</v>
      </c>
      <c r="N414" s="128" t="e">
        <v>#DIV/0!</v>
      </c>
      <c r="O414" s="128" t="e">
        <v>#DIV/0!</v>
      </c>
      <c r="P414" s="74" t="e">
        <v>#DIV/0!</v>
      </c>
      <c r="Q414" s="128" t="e">
        <v>#DIV/0!</v>
      </c>
      <c r="R414" s="128" t="e">
        <v>#DIV/0!</v>
      </c>
      <c r="S414" s="128" t="e">
        <v>#DIV/0!</v>
      </c>
      <c r="T414" s="128" t="e">
        <v>#DIV/0!</v>
      </c>
      <c r="U414" s="128" t="e">
        <v>#DIV/0!</v>
      </c>
      <c r="V414" s="128">
        <v>3.4013605442176873</v>
      </c>
      <c r="W414" s="128" t="e">
        <v>#DIV/0!</v>
      </c>
      <c r="X414" s="128" t="e">
        <v>#DIV/0!</v>
      </c>
      <c r="Y414" s="128" t="e">
        <v>#DIV/0!</v>
      </c>
      <c r="Z414" s="128" t="e">
        <v>#DIV/0!</v>
      </c>
      <c r="AA414" s="128" t="e">
        <v>#DIV/0!</v>
      </c>
      <c r="AB414" s="128" t="e">
        <v>#DIV/0!</v>
      </c>
      <c r="AC414" s="128" t="e">
        <v>#DIV/0!</v>
      </c>
    </row>
    <row r="415" spans="1:29" ht="15.75" thickBot="1" x14ac:dyDescent="0.3">
      <c r="A415" s="274"/>
      <c r="B415" s="271"/>
      <c r="C415" s="11" t="s">
        <v>41</v>
      </c>
      <c r="D415" s="129" t="e">
        <v>#DIV/0!</v>
      </c>
      <c r="E415" s="129" t="e">
        <v>#DIV/0!</v>
      </c>
      <c r="F415" s="129" t="e">
        <v>#DIV/0!</v>
      </c>
      <c r="G415" s="129" t="e">
        <v>#DIV/0!</v>
      </c>
      <c r="H415" s="75" t="e">
        <v>#DIV/0!</v>
      </c>
      <c r="I415" s="129" t="e">
        <v>#DIV/0!</v>
      </c>
      <c r="J415" s="129" t="e">
        <v>#DIV/0!</v>
      </c>
      <c r="K415" s="129" t="e">
        <v>#DIV/0!</v>
      </c>
      <c r="L415" s="129" t="e">
        <v>#DIV/0!</v>
      </c>
      <c r="M415" s="129" t="e">
        <v>#DIV/0!</v>
      </c>
      <c r="N415" s="129" t="e">
        <v>#DIV/0!</v>
      </c>
      <c r="O415" s="129" t="e">
        <v>#DIV/0!</v>
      </c>
      <c r="P415" s="75" t="e">
        <v>#DIV/0!</v>
      </c>
      <c r="Q415" s="129" t="e">
        <v>#DIV/0!</v>
      </c>
      <c r="R415" s="129" t="e">
        <v>#DIV/0!</v>
      </c>
      <c r="S415" s="129" t="e">
        <v>#DIV/0!</v>
      </c>
      <c r="T415" s="129" t="e">
        <v>#DIV/0!</v>
      </c>
      <c r="U415" s="129" t="e">
        <v>#DIV/0!</v>
      </c>
      <c r="V415" s="129">
        <v>68.027210884353735</v>
      </c>
      <c r="W415" s="129" t="e">
        <v>#DIV/0!</v>
      </c>
      <c r="X415" s="129" t="e">
        <v>#DIV/0!</v>
      </c>
      <c r="Y415" s="129" t="e">
        <v>#DIV/0!</v>
      </c>
      <c r="Z415" s="129" t="e">
        <v>#DIV/0!</v>
      </c>
      <c r="AA415" s="129" t="e">
        <v>#DIV/0!</v>
      </c>
      <c r="AB415" s="129" t="e">
        <v>#DIV/0!</v>
      </c>
      <c r="AC415" s="129" t="e">
        <v>#DIV/0!</v>
      </c>
    </row>
    <row r="416" spans="1:29" x14ac:dyDescent="0.25">
      <c r="A416" s="274"/>
      <c r="B416" s="269" t="s">
        <v>589</v>
      </c>
      <c r="C416" s="5" t="s">
        <v>332</v>
      </c>
      <c r="D416" s="127" t="e">
        <v>#DIV/0!</v>
      </c>
      <c r="E416" s="127" t="e">
        <v>#DIV/0!</v>
      </c>
      <c r="F416" s="127" t="e">
        <v>#DIV/0!</v>
      </c>
      <c r="G416" s="127" t="e">
        <v>#DIV/0!</v>
      </c>
      <c r="H416" s="127" t="e">
        <v>#DIV/0!</v>
      </c>
      <c r="I416" s="127" t="e">
        <v>#DIV/0!</v>
      </c>
      <c r="J416" s="127" t="e">
        <v>#DIV/0!</v>
      </c>
      <c r="K416" s="127" t="e">
        <v>#DIV/0!</v>
      </c>
      <c r="L416" s="127" t="e">
        <v>#DIV/0!</v>
      </c>
      <c r="M416" s="127" t="e">
        <v>#DIV/0!</v>
      </c>
      <c r="N416" s="127" t="e">
        <v>#DIV/0!</v>
      </c>
      <c r="O416" s="127" t="e">
        <v>#DIV/0!</v>
      </c>
      <c r="P416" s="127" t="e">
        <v>#DIV/0!</v>
      </c>
      <c r="Q416" s="127" t="e">
        <v>#DIV/0!</v>
      </c>
      <c r="R416" s="127">
        <v>46.212121212121211</v>
      </c>
      <c r="S416" s="127" t="e">
        <v>#DIV/0!</v>
      </c>
      <c r="T416" s="127" t="e">
        <v>#DIV/0!</v>
      </c>
      <c r="U416" s="127" t="e">
        <v>#DIV/0!</v>
      </c>
      <c r="V416" s="127" t="e">
        <v>#DIV/0!</v>
      </c>
      <c r="W416" s="127" t="e">
        <v>#DIV/0!</v>
      </c>
      <c r="X416" s="127" t="e">
        <v>#DIV/0!</v>
      </c>
      <c r="Y416" s="127" t="e">
        <v>#DIV/0!</v>
      </c>
      <c r="Z416" s="127" t="e">
        <v>#DIV/0!</v>
      </c>
      <c r="AA416" s="127" t="e">
        <v>#DIV/0!</v>
      </c>
      <c r="AB416" s="127" t="e">
        <v>#DIV/0!</v>
      </c>
      <c r="AC416" s="127" t="e">
        <v>#DIV/0!</v>
      </c>
    </row>
    <row r="417" spans="1:29" x14ac:dyDescent="0.25">
      <c r="A417" s="274"/>
      <c r="B417" s="272"/>
      <c r="C417" s="6" t="s">
        <v>331</v>
      </c>
      <c r="D417" s="128" t="e">
        <v>#DIV/0!</v>
      </c>
      <c r="E417" s="128" t="e">
        <v>#DIV/0!</v>
      </c>
      <c r="F417" s="128" t="e">
        <v>#DIV/0!</v>
      </c>
      <c r="G417" s="128" t="e">
        <v>#DIV/0!</v>
      </c>
      <c r="H417" s="128" t="e">
        <v>#DIV/0!</v>
      </c>
      <c r="I417" s="128" t="e">
        <v>#DIV/0!</v>
      </c>
      <c r="J417" s="128" t="e">
        <v>#DIV/0!</v>
      </c>
      <c r="K417" s="128" t="e">
        <v>#DIV/0!</v>
      </c>
      <c r="L417" s="128" t="e">
        <v>#DIV/0!</v>
      </c>
      <c r="M417" s="128" t="e">
        <v>#DIV/0!</v>
      </c>
      <c r="N417" s="128" t="e">
        <v>#DIV/0!</v>
      </c>
      <c r="O417" s="128" t="e">
        <v>#DIV/0!</v>
      </c>
      <c r="P417" s="128" t="e">
        <v>#DIV/0!</v>
      </c>
      <c r="Q417" s="128" t="e">
        <v>#DIV/0!</v>
      </c>
      <c r="R417" s="128">
        <v>5.3030303030303028</v>
      </c>
      <c r="S417" s="128" t="e">
        <v>#DIV/0!</v>
      </c>
      <c r="T417" s="128" t="e">
        <v>#DIV/0!</v>
      </c>
      <c r="U417" s="128" t="e">
        <v>#DIV/0!</v>
      </c>
      <c r="V417" s="128" t="e">
        <v>#DIV/0!</v>
      </c>
      <c r="W417" s="128" t="e">
        <v>#DIV/0!</v>
      </c>
      <c r="X417" s="128" t="e">
        <v>#DIV/0!</v>
      </c>
      <c r="Y417" s="128" t="e">
        <v>#DIV/0!</v>
      </c>
      <c r="Z417" s="128" t="e">
        <v>#DIV/0!</v>
      </c>
      <c r="AA417" s="128" t="e">
        <v>#DIV/0!</v>
      </c>
      <c r="AB417" s="128" t="e">
        <v>#DIV/0!</v>
      </c>
      <c r="AC417" s="128" t="e">
        <v>#DIV/0!</v>
      </c>
    </row>
    <row r="418" spans="1:29" x14ac:dyDescent="0.25">
      <c r="A418" s="274"/>
      <c r="B418" s="272"/>
      <c r="C418" s="6" t="s">
        <v>323</v>
      </c>
      <c r="D418" s="128" t="e">
        <v>#DIV/0!</v>
      </c>
      <c r="E418" s="128" t="e">
        <v>#DIV/0!</v>
      </c>
      <c r="F418" s="128" t="e">
        <v>#DIV/0!</v>
      </c>
      <c r="G418" s="128" t="e">
        <v>#DIV/0!</v>
      </c>
      <c r="H418" s="128" t="e">
        <v>#DIV/0!</v>
      </c>
      <c r="I418" s="128" t="e">
        <v>#DIV/0!</v>
      </c>
      <c r="J418" s="128" t="e">
        <v>#DIV/0!</v>
      </c>
      <c r="K418" s="128" t="e">
        <v>#DIV/0!</v>
      </c>
      <c r="L418" s="128" t="e">
        <v>#DIV/0!</v>
      </c>
      <c r="M418" s="128" t="e">
        <v>#DIV/0!</v>
      </c>
      <c r="N418" s="128" t="e">
        <v>#DIV/0!</v>
      </c>
      <c r="O418" s="128" t="e">
        <v>#DIV/0!</v>
      </c>
      <c r="P418" s="128" t="e">
        <v>#DIV/0!</v>
      </c>
      <c r="Q418" s="128" t="e">
        <v>#DIV/0!</v>
      </c>
      <c r="R418" s="128">
        <v>3.0303030303030303</v>
      </c>
      <c r="S418" s="128" t="e">
        <v>#DIV/0!</v>
      </c>
      <c r="T418" s="128" t="e">
        <v>#DIV/0!</v>
      </c>
      <c r="U418" s="128" t="e">
        <v>#DIV/0!</v>
      </c>
      <c r="V418" s="128" t="e">
        <v>#DIV/0!</v>
      </c>
      <c r="W418" s="128" t="e">
        <v>#DIV/0!</v>
      </c>
      <c r="X418" s="128" t="e">
        <v>#DIV/0!</v>
      </c>
      <c r="Y418" s="128" t="e">
        <v>#DIV/0!</v>
      </c>
      <c r="Z418" s="128" t="e">
        <v>#DIV/0!</v>
      </c>
      <c r="AA418" s="128" t="e">
        <v>#DIV/0!</v>
      </c>
      <c r="AB418" s="128" t="e">
        <v>#DIV/0!</v>
      </c>
      <c r="AC418" s="128" t="e">
        <v>#DIV/0!</v>
      </c>
    </row>
    <row r="419" spans="1:29" x14ac:dyDescent="0.25">
      <c r="A419" s="274"/>
      <c r="B419" s="272"/>
      <c r="C419" s="6" t="s">
        <v>324</v>
      </c>
      <c r="D419" s="128" t="e">
        <v>#DIV/0!</v>
      </c>
      <c r="E419" s="128" t="e">
        <v>#DIV/0!</v>
      </c>
      <c r="F419" s="128" t="e">
        <v>#DIV/0!</v>
      </c>
      <c r="G419" s="128" t="e">
        <v>#DIV/0!</v>
      </c>
      <c r="H419" s="128" t="e">
        <v>#DIV/0!</v>
      </c>
      <c r="I419" s="128" t="e">
        <v>#DIV/0!</v>
      </c>
      <c r="J419" s="128" t="e">
        <v>#DIV/0!</v>
      </c>
      <c r="K419" s="128" t="e">
        <v>#DIV/0!</v>
      </c>
      <c r="L419" s="128" t="e">
        <v>#DIV/0!</v>
      </c>
      <c r="M419" s="128" t="e">
        <v>#DIV/0!</v>
      </c>
      <c r="N419" s="128" t="e">
        <v>#DIV/0!</v>
      </c>
      <c r="O419" s="128" t="e">
        <v>#DIV/0!</v>
      </c>
      <c r="P419" s="128" t="e">
        <v>#DIV/0!</v>
      </c>
      <c r="Q419" s="128" t="e">
        <v>#DIV/0!</v>
      </c>
      <c r="R419" s="128">
        <v>0.75757575757575757</v>
      </c>
      <c r="S419" s="128" t="e">
        <v>#DIV/0!</v>
      </c>
      <c r="T419" s="128" t="e">
        <v>#DIV/0!</v>
      </c>
      <c r="U419" s="128" t="e">
        <v>#DIV/0!</v>
      </c>
      <c r="V419" s="128" t="e">
        <v>#DIV/0!</v>
      </c>
      <c r="W419" s="128" t="e">
        <v>#DIV/0!</v>
      </c>
      <c r="X419" s="128" t="e">
        <v>#DIV/0!</v>
      </c>
      <c r="Y419" s="128" t="e">
        <v>#DIV/0!</v>
      </c>
      <c r="Z419" s="128" t="e">
        <v>#DIV/0!</v>
      </c>
      <c r="AA419" s="128" t="e">
        <v>#DIV/0!</v>
      </c>
      <c r="AB419" s="128" t="e">
        <v>#DIV/0!</v>
      </c>
      <c r="AC419" s="128" t="e">
        <v>#DIV/0!</v>
      </c>
    </row>
    <row r="420" spans="1:29" ht="15.75" thickBot="1" x14ac:dyDescent="0.3">
      <c r="A420" s="274"/>
      <c r="B420" s="273"/>
      <c r="C420" s="8" t="s">
        <v>41</v>
      </c>
      <c r="D420" s="129" t="e">
        <v>#DIV/0!</v>
      </c>
      <c r="E420" s="129" t="e">
        <v>#DIV/0!</v>
      </c>
      <c r="F420" s="129" t="e">
        <v>#DIV/0!</v>
      </c>
      <c r="G420" s="129" t="e">
        <v>#DIV/0!</v>
      </c>
      <c r="H420" s="129" t="e">
        <v>#DIV/0!</v>
      </c>
      <c r="I420" s="129" t="e">
        <v>#DIV/0!</v>
      </c>
      <c r="J420" s="129" t="e">
        <v>#DIV/0!</v>
      </c>
      <c r="K420" s="129" t="e">
        <v>#DIV/0!</v>
      </c>
      <c r="L420" s="129" t="e">
        <v>#DIV/0!</v>
      </c>
      <c r="M420" s="129" t="e">
        <v>#DIV/0!</v>
      </c>
      <c r="N420" s="129" t="e">
        <v>#DIV/0!</v>
      </c>
      <c r="O420" s="129" t="e">
        <v>#DIV/0!</v>
      </c>
      <c r="P420" s="129" t="e">
        <v>#DIV/0!</v>
      </c>
      <c r="Q420" s="129" t="e">
        <v>#DIV/0!</v>
      </c>
      <c r="R420" s="129">
        <v>44.696969696969695</v>
      </c>
      <c r="S420" s="129" t="e">
        <v>#DIV/0!</v>
      </c>
      <c r="T420" s="129" t="e">
        <v>#DIV/0!</v>
      </c>
      <c r="U420" s="129" t="e">
        <v>#DIV/0!</v>
      </c>
      <c r="V420" s="129" t="e">
        <v>#DIV/0!</v>
      </c>
      <c r="W420" s="129" t="e">
        <v>#DIV/0!</v>
      </c>
      <c r="X420" s="129" t="e">
        <v>#DIV/0!</v>
      </c>
      <c r="Y420" s="129" t="e">
        <v>#DIV/0!</v>
      </c>
      <c r="Z420" s="129" t="e">
        <v>#DIV/0!</v>
      </c>
      <c r="AA420" s="129" t="e">
        <v>#DIV/0!</v>
      </c>
      <c r="AB420" s="129" t="e">
        <v>#DIV/0!</v>
      </c>
      <c r="AC420" s="129" t="e">
        <v>#DIV/0!</v>
      </c>
    </row>
    <row r="421" spans="1:29" x14ac:dyDescent="0.25">
      <c r="A421" s="274"/>
      <c r="B421" s="269" t="s">
        <v>590</v>
      </c>
      <c r="C421" s="5" t="s">
        <v>332</v>
      </c>
      <c r="D421" s="128" t="e">
        <v>#DIV/0!</v>
      </c>
      <c r="E421" s="128" t="e">
        <v>#DIV/0!</v>
      </c>
      <c r="F421" s="128" t="e">
        <v>#DIV/0!</v>
      </c>
      <c r="G421" s="128" t="e">
        <v>#DIV/0!</v>
      </c>
      <c r="H421" s="128" t="e">
        <v>#DIV/0!</v>
      </c>
      <c r="I421" s="128" t="e">
        <v>#DIV/0!</v>
      </c>
      <c r="J421" s="128" t="e">
        <v>#DIV/0!</v>
      </c>
      <c r="K421" s="128" t="e">
        <v>#DIV/0!</v>
      </c>
      <c r="L421" s="128" t="e">
        <v>#DIV/0!</v>
      </c>
      <c r="M421" s="128" t="e">
        <v>#DIV/0!</v>
      </c>
      <c r="N421" s="128" t="e">
        <v>#DIV/0!</v>
      </c>
      <c r="O421" s="128" t="e">
        <v>#DIV/0!</v>
      </c>
      <c r="P421" s="128" t="e">
        <v>#DIV/0!</v>
      </c>
      <c r="Q421" s="128" t="e">
        <v>#DIV/0!</v>
      </c>
      <c r="R421" s="128">
        <v>45.714285714285715</v>
      </c>
      <c r="S421" s="128" t="e">
        <v>#DIV/0!</v>
      </c>
      <c r="T421" s="128" t="e">
        <v>#DIV/0!</v>
      </c>
      <c r="U421" s="128" t="e">
        <v>#DIV/0!</v>
      </c>
      <c r="V421" s="128" t="e">
        <v>#DIV/0!</v>
      </c>
      <c r="W421" s="128" t="e">
        <v>#DIV/0!</v>
      </c>
      <c r="X421" s="128" t="e">
        <v>#DIV/0!</v>
      </c>
      <c r="Y421" s="128" t="e">
        <v>#DIV/0!</v>
      </c>
      <c r="Z421" s="128" t="e">
        <v>#DIV/0!</v>
      </c>
      <c r="AA421" s="128" t="e">
        <v>#DIV/0!</v>
      </c>
      <c r="AB421" s="128" t="e">
        <v>#DIV/0!</v>
      </c>
      <c r="AC421" s="128" t="e">
        <v>#DIV/0!</v>
      </c>
    </row>
    <row r="422" spans="1:29" x14ac:dyDescent="0.25">
      <c r="A422" s="274"/>
      <c r="B422" s="272"/>
      <c r="C422" s="6" t="s">
        <v>331</v>
      </c>
      <c r="D422" s="128" t="e">
        <v>#DIV/0!</v>
      </c>
      <c r="E422" s="128" t="e">
        <v>#DIV/0!</v>
      </c>
      <c r="F422" s="128" t="e">
        <v>#DIV/0!</v>
      </c>
      <c r="G422" s="128" t="e">
        <v>#DIV/0!</v>
      </c>
      <c r="H422" s="128" t="e">
        <v>#DIV/0!</v>
      </c>
      <c r="I422" s="128" t="e">
        <v>#DIV/0!</v>
      </c>
      <c r="J422" s="128" t="e">
        <v>#DIV/0!</v>
      </c>
      <c r="K422" s="128" t="e">
        <v>#DIV/0!</v>
      </c>
      <c r="L422" s="128" t="e">
        <v>#DIV/0!</v>
      </c>
      <c r="M422" s="128" t="e">
        <v>#DIV/0!</v>
      </c>
      <c r="N422" s="128" t="e">
        <v>#DIV/0!</v>
      </c>
      <c r="O422" s="128" t="e">
        <v>#DIV/0!</v>
      </c>
      <c r="P422" s="128" t="e">
        <v>#DIV/0!</v>
      </c>
      <c r="Q422" s="128" t="e">
        <v>#DIV/0!</v>
      </c>
      <c r="R422" s="128">
        <v>6.4285714285714279</v>
      </c>
      <c r="S422" s="128" t="e">
        <v>#DIV/0!</v>
      </c>
      <c r="T422" s="128" t="e">
        <v>#DIV/0!</v>
      </c>
      <c r="U422" s="128" t="e">
        <v>#DIV/0!</v>
      </c>
      <c r="V422" s="128" t="e">
        <v>#DIV/0!</v>
      </c>
      <c r="W422" s="128" t="e">
        <v>#DIV/0!</v>
      </c>
      <c r="X422" s="128" t="e">
        <v>#DIV/0!</v>
      </c>
      <c r="Y422" s="128" t="e">
        <v>#DIV/0!</v>
      </c>
      <c r="Z422" s="128" t="e">
        <v>#DIV/0!</v>
      </c>
      <c r="AA422" s="128" t="e">
        <v>#DIV/0!</v>
      </c>
      <c r="AB422" s="128" t="e">
        <v>#DIV/0!</v>
      </c>
      <c r="AC422" s="128" t="e">
        <v>#DIV/0!</v>
      </c>
    </row>
    <row r="423" spans="1:29" x14ac:dyDescent="0.25">
      <c r="A423" s="274"/>
      <c r="B423" s="272"/>
      <c r="C423" s="6" t="s">
        <v>323</v>
      </c>
      <c r="D423" s="128" t="e">
        <v>#DIV/0!</v>
      </c>
      <c r="E423" s="128" t="e">
        <v>#DIV/0!</v>
      </c>
      <c r="F423" s="128" t="e">
        <v>#DIV/0!</v>
      </c>
      <c r="G423" s="128" t="e">
        <v>#DIV/0!</v>
      </c>
      <c r="H423" s="128" t="e">
        <v>#DIV/0!</v>
      </c>
      <c r="I423" s="128" t="e">
        <v>#DIV/0!</v>
      </c>
      <c r="J423" s="128" t="e">
        <v>#DIV/0!</v>
      </c>
      <c r="K423" s="128" t="e">
        <v>#DIV/0!</v>
      </c>
      <c r="L423" s="128" t="e">
        <v>#DIV/0!</v>
      </c>
      <c r="M423" s="128" t="e">
        <v>#DIV/0!</v>
      </c>
      <c r="N423" s="128" t="e">
        <v>#DIV/0!</v>
      </c>
      <c r="O423" s="128" t="e">
        <v>#DIV/0!</v>
      </c>
      <c r="P423" s="128" t="e">
        <v>#DIV/0!</v>
      </c>
      <c r="Q423" s="128" t="e">
        <v>#DIV/0!</v>
      </c>
      <c r="R423" s="128">
        <v>5</v>
      </c>
      <c r="S423" s="128" t="e">
        <v>#DIV/0!</v>
      </c>
      <c r="T423" s="128" t="e">
        <v>#DIV/0!</v>
      </c>
      <c r="U423" s="128" t="e">
        <v>#DIV/0!</v>
      </c>
      <c r="V423" s="128" t="e">
        <v>#DIV/0!</v>
      </c>
      <c r="W423" s="128" t="e">
        <v>#DIV/0!</v>
      </c>
      <c r="X423" s="128" t="e">
        <v>#DIV/0!</v>
      </c>
      <c r="Y423" s="128" t="e">
        <v>#DIV/0!</v>
      </c>
      <c r="Z423" s="128" t="e">
        <v>#DIV/0!</v>
      </c>
      <c r="AA423" s="128" t="e">
        <v>#DIV/0!</v>
      </c>
      <c r="AB423" s="128" t="e">
        <v>#DIV/0!</v>
      </c>
      <c r="AC423" s="128" t="e">
        <v>#DIV/0!</v>
      </c>
    </row>
    <row r="424" spans="1:29" x14ac:dyDescent="0.25">
      <c r="A424" s="274"/>
      <c r="B424" s="272"/>
      <c r="C424" s="6" t="s">
        <v>324</v>
      </c>
      <c r="D424" s="128" t="e">
        <v>#DIV/0!</v>
      </c>
      <c r="E424" s="128" t="e">
        <v>#DIV/0!</v>
      </c>
      <c r="F424" s="128" t="e">
        <v>#DIV/0!</v>
      </c>
      <c r="G424" s="128" t="e">
        <v>#DIV/0!</v>
      </c>
      <c r="H424" s="128" t="e">
        <v>#DIV/0!</v>
      </c>
      <c r="I424" s="128" t="e">
        <v>#DIV/0!</v>
      </c>
      <c r="J424" s="128" t="e">
        <v>#DIV/0!</v>
      </c>
      <c r="K424" s="128" t="e">
        <v>#DIV/0!</v>
      </c>
      <c r="L424" s="128" t="e">
        <v>#DIV/0!</v>
      </c>
      <c r="M424" s="128" t="e">
        <v>#DIV/0!</v>
      </c>
      <c r="N424" s="128" t="e">
        <v>#DIV/0!</v>
      </c>
      <c r="O424" s="128" t="e">
        <v>#DIV/0!</v>
      </c>
      <c r="P424" s="128" t="e">
        <v>#DIV/0!</v>
      </c>
      <c r="Q424" s="128" t="e">
        <v>#DIV/0!</v>
      </c>
      <c r="R424" s="128">
        <v>1.4285714285714286</v>
      </c>
      <c r="S424" s="128" t="e">
        <v>#DIV/0!</v>
      </c>
      <c r="T424" s="128" t="e">
        <v>#DIV/0!</v>
      </c>
      <c r="U424" s="128" t="e">
        <v>#DIV/0!</v>
      </c>
      <c r="V424" s="128" t="e">
        <v>#DIV/0!</v>
      </c>
      <c r="W424" s="128" t="e">
        <v>#DIV/0!</v>
      </c>
      <c r="X424" s="128" t="e">
        <v>#DIV/0!</v>
      </c>
      <c r="Y424" s="128" t="e">
        <v>#DIV/0!</v>
      </c>
      <c r="Z424" s="128" t="e">
        <v>#DIV/0!</v>
      </c>
      <c r="AA424" s="128" t="e">
        <v>#DIV/0!</v>
      </c>
      <c r="AB424" s="128" t="e">
        <v>#DIV/0!</v>
      </c>
      <c r="AC424" s="128" t="e">
        <v>#DIV/0!</v>
      </c>
    </row>
    <row r="425" spans="1:29" ht="15.75" thickBot="1" x14ac:dyDescent="0.3">
      <c r="A425" s="274"/>
      <c r="B425" s="273"/>
      <c r="C425" s="8" t="s">
        <v>41</v>
      </c>
      <c r="D425" s="128" t="e">
        <v>#DIV/0!</v>
      </c>
      <c r="E425" s="128" t="e">
        <v>#DIV/0!</v>
      </c>
      <c r="F425" s="128" t="e">
        <v>#DIV/0!</v>
      </c>
      <c r="G425" s="128" t="e">
        <v>#DIV/0!</v>
      </c>
      <c r="H425" s="128" t="e">
        <v>#DIV/0!</v>
      </c>
      <c r="I425" s="128" t="e">
        <v>#DIV/0!</v>
      </c>
      <c r="J425" s="128" t="e">
        <v>#DIV/0!</v>
      </c>
      <c r="K425" s="128" t="e">
        <v>#DIV/0!</v>
      </c>
      <c r="L425" s="128" t="e">
        <v>#DIV/0!</v>
      </c>
      <c r="M425" s="128" t="e">
        <v>#DIV/0!</v>
      </c>
      <c r="N425" s="128" t="e">
        <v>#DIV/0!</v>
      </c>
      <c r="O425" s="128" t="e">
        <v>#DIV/0!</v>
      </c>
      <c r="P425" s="128" t="e">
        <v>#DIV/0!</v>
      </c>
      <c r="Q425" s="128" t="e">
        <v>#DIV/0!</v>
      </c>
      <c r="R425" s="128">
        <v>41.428571428571431</v>
      </c>
      <c r="S425" s="128" t="e">
        <v>#DIV/0!</v>
      </c>
      <c r="T425" s="128" t="e">
        <v>#DIV/0!</v>
      </c>
      <c r="U425" s="128" t="e">
        <v>#DIV/0!</v>
      </c>
      <c r="V425" s="128" t="e">
        <v>#DIV/0!</v>
      </c>
      <c r="W425" s="128" t="e">
        <v>#DIV/0!</v>
      </c>
      <c r="X425" s="128" t="e">
        <v>#DIV/0!</v>
      </c>
      <c r="Y425" s="128" t="e">
        <v>#DIV/0!</v>
      </c>
      <c r="Z425" s="128" t="e">
        <v>#DIV/0!</v>
      </c>
      <c r="AA425" s="128" t="e">
        <v>#DIV/0!</v>
      </c>
      <c r="AB425" s="128" t="e">
        <v>#DIV/0!</v>
      </c>
      <c r="AC425" s="128" t="e">
        <v>#DIV/0!</v>
      </c>
    </row>
    <row r="426" spans="1:29" x14ac:dyDescent="0.25">
      <c r="A426" s="274"/>
      <c r="B426" s="258" t="s">
        <v>430</v>
      </c>
      <c r="C426" s="109" t="s">
        <v>332</v>
      </c>
      <c r="D426" s="127" t="e">
        <v>#DIV/0!</v>
      </c>
      <c r="E426" s="127" t="e">
        <v>#DIV/0!</v>
      </c>
      <c r="F426" s="127" t="e">
        <v>#DIV/0!</v>
      </c>
      <c r="G426" s="127" t="e">
        <v>#DIV/0!</v>
      </c>
      <c r="H426" s="71" t="e">
        <v>#DIV/0!</v>
      </c>
      <c r="I426" s="127" t="e">
        <v>#DIV/0!</v>
      </c>
      <c r="J426" s="127" t="e">
        <v>#DIV/0!</v>
      </c>
      <c r="K426" s="127" t="e">
        <v>#DIV/0!</v>
      </c>
      <c r="L426" s="127" t="e">
        <v>#DIV/0!</v>
      </c>
      <c r="M426" s="127" t="e">
        <v>#DIV/0!</v>
      </c>
      <c r="N426" s="127" t="e">
        <v>#DIV/0!</v>
      </c>
      <c r="O426" s="127" t="e">
        <v>#DIV/0!</v>
      </c>
      <c r="P426" s="71" t="e">
        <v>#DIV/0!</v>
      </c>
      <c r="Q426" s="127" t="e">
        <v>#DIV/0!</v>
      </c>
      <c r="R426" s="127" t="e">
        <v>#DIV/0!</v>
      </c>
      <c r="S426" s="127" t="e">
        <v>#DIV/0!</v>
      </c>
      <c r="T426" s="127" t="e">
        <v>#DIV/0!</v>
      </c>
      <c r="U426" s="127" t="e">
        <v>#DIV/0!</v>
      </c>
      <c r="V426" s="127">
        <v>28.8135593220339</v>
      </c>
      <c r="W426" s="127" t="e">
        <v>#DIV/0!</v>
      </c>
      <c r="X426" s="127" t="e">
        <v>#DIV/0!</v>
      </c>
      <c r="Y426" s="127" t="e">
        <v>#DIV/0!</v>
      </c>
      <c r="Z426" s="127" t="e">
        <v>#DIV/0!</v>
      </c>
      <c r="AA426" s="127" t="e">
        <v>#DIV/0!</v>
      </c>
      <c r="AB426" s="127" t="e">
        <v>#DIV/0!</v>
      </c>
      <c r="AC426" s="127" t="e">
        <v>#DIV/0!</v>
      </c>
    </row>
    <row r="427" spans="1:29" x14ac:dyDescent="0.25">
      <c r="A427" s="274"/>
      <c r="B427" s="261"/>
      <c r="C427" s="110" t="s">
        <v>331</v>
      </c>
      <c r="D427" s="128" t="e">
        <v>#DIV/0!</v>
      </c>
      <c r="E427" s="128" t="e">
        <v>#DIV/0!</v>
      </c>
      <c r="F427" s="128" t="e">
        <v>#DIV/0!</v>
      </c>
      <c r="G427" s="128" t="e">
        <v>#DIV/0!</v>
      </c>
      <c r="H427" s="74" t="e">
        <v>#DIV/0!</v>
      </c>
      <c r="I427" s="128" t="e">
        <v>#DIV/0!</v>
      </c>
      <c r="J427" s="128" t="e">
        <v>#DIV/0!</v>
      </c>
      <c r="K427" s="128" t="e">
        <v>#DIV/0!</v>
      </c>
      <c r="L427" s="128" t="e">
        <v>#DIV/0!</v>
      </c>
      <c r="M427" s="128" t="e">
        <v>#DIV/0!</v>
      </c>
      <c r="N427" s="128" t="e">
        <v>#DIV/0!</v>
      </c>
      <c r="O427" s="128" t="e">
        <v>#DIV/0!</v>
      </c>
      <c r="P427" s="74" t="e">
        <v>#DIV/0!</v>
      </c>
      <c r="Q427" s="128" t="e">
        <v>#DIV/0!</v>
      </c>
      <c r="R427" s="128" t="e">
        <v>#DIV/0!</v>
      </c>
      <c r="S427" s="128" t="e">
        <v>#DIV/0!</v>
      </c>
      <c r="T427" s="128" t="e">
        <v>#DIV/0!</v>
      </c>
      <c r="U427" s="128" t="e">
        <v>#DIV/0!</v>
      </c>
      <c r="V427" s="128">
        <v>36.158192090395481</v>
      </c>
      <c r="W427" s="128" t="e">
        <v>#DIV/0!</v>
      </c>
      <c r="X427" s="128" t="e">
        <v>#DIV/0!</v>
      </c>
      <c r="Y427" s="128" t="e">
        <v>#DIV/0!</v>
      </c>
      <c r="Z427" s="128" t="e">
        <v>#DIV/0!</v>
      </c>
      <c r="AA427" s="128" t="e">
        <v>#DIV/0!</v>
      </c>
      <c r="AB427" s="128" t="e">
        <v>#DIV/0!</v>
      </c>
      <c r="AC427" s="128" t="e">
        <v>#DIV/0!</v>
      </c>
    </row>
    <row r="428" spans="1:29" x14ac:dyDescent="0.25">
      <c r="A428" s="274"/>
      <c r="B428" s="261"/>
      <c r="C428" s="110" t="s">
        <v>323</v>
      </c>
      <c r="D428" s="128" t="e">
        <v>#DIV/0!</v>
      </c>
      <c r="E428" s="128" t="e">
        <v>#DIV/0!</v>
      </c>
      <c r="F428" s="128" t="e">
        <v>#DIV/0!</v>
      </c>
      <c r="G428" s="128" t="e">
        <v>#DIV/0!</v>
      </c>
      <c r="H428" s="74" t="e">
        <v>#DIV/0!</v>
      </c>
      <c r="I428" s="128" t="e">
        <v>#DIV/0!</v>
      </c>
      <c r="J428" s="128" t="e">
        <v>#DIV/0!</v>
      </c>
      <c r="K428" s="128" t="e">
        <v>#DIV/0!</v>
      </c>
      <c r="L428" s="128" t="e">
        <v>#DIV/0!</v>
      </c>
      <c r="M428" s="128" t="e">
        <v>#DIV/0!</v>
      </c>
      <c r="N428" s="128" t="e">
        <v>#DIV/0!</v>
      </c>
      <c r="O428" s="128" t="e">
        <v>#DIV/0!</v>
      </c>
      <c r="P428" s="74" t="e">
        <v>#DIV/0!</v>
      </c>
      <c r="Q428" s="128" t="e">
        <v>#DIV/0!</v>
      </c>
      <c r="R428" s="128" t="e">
        <v>#DIV/0!</v>
      </c>
      <c r="S428" s="128" t="e">
        <v>#DIV/0!</v>
      </c>
      <c r="T428" s="128" t="e">
        <v>#DIV/0!</v>
      </c>
      <c r="U428" s="128" t="e">
        <v>#DIV/0!</v>
      </c>
      <c r="V428" s="128">
        <v>11.299435028248588</v>
      </c>
      <c r="W428" s="128" t="e">
        <v>#DIV/0!</v>
      </c>
      <c r="X428" s="128" t="e">
        <v>#DIV/0!</v>
      </c>
      <c r="Y428" s="128" t="e">
        <v>#DIV/0!</v>
      </c>
      <c r="Z428" s="128" t="e">
        <v>#DIV/0!</v>
      </c>
      <c r="AA428" s="128" t="e">
        <v>#DIV/0!</v>
      </c>
      <c r="AB428" s="128" t="e">
        <v>#DIV/0!</v>
      </c>
      <c r="AC428" s="128" t="e">
        <v>#DIV/0!</v>
      </c>
    </row>
    <row r="429" spans="1:29" x14ac:dyDescent="0.25">
      <c r="A429" s="274"/>
      <c r="B429" s="261"/>
      <c r="C429" s="110" t="s">
        <v>324</v>
      </c>
      <c r="D429" s="128" t="e">
        <v>#DIV/0!</v>
      </c>
      <c r="E429" s="128" t="e">
        <v>#DIV/0!</v>
      </c>
      <c r="F429" s="128" t="e">
        <v>#DIV/0!</v>
      </c>
      <c r="G429" s="128" t="e">
        <v>#DIV/0!</v>
      </c>
      <c r="H429" s="74" t="e">
        <v>#DIV/0!</v>
      </c>
      <c r="I429" s="128" t="e">
        <v>#DIV/0!</v>
      </c>
      <c r="J429" s="128" t="e">
        <v>#DIV/0!</v>
      </c>
      <c r="K429" s="128" t="e">
        <v>#DIV/0!</v>
      </c>
      <c r="L429" s="128" t="e">
        <v>#DIV/0!</v>
      </c>
      <c r="M429" s="128" t="e">
        <v>#DIV/0!</v>
      </c>
      <c r="N429" s="128" t="e">
        <v>#DIV/0!</v>
      </c>
      <c r="O429" s="128" t="e">
        <v>#DIV/0!</v>
      </c>
      <c r="P429" s="74" t="e">
        <v>#DIV/0!</v>
      </c>
      <c r="Q429" s="128" t="e">
        <v>#DIV/0!</v>
      </c>
      <c r="R429" s="128" t="e">
        <v>#DIV/0!</v>
      </c>
      <c r="S429" s="128" t="e">
        <v>#DIV/0!</v>
      </c>
      <c r="T429" s="128" t="e">
        <v>#DIV/0!</v>
      </c>
      <c r="U429" s="128" t="e">
        <v>#DIV/0!</v>
      </c>
      <c r="V429" s="128">
        <v>6.2146892655367232</v>
      </c>
      <c r="W429" s="128" t="e">
        <v>#DIV/0!</v>
      </c>
      <c r="X429" s="128" t="e">
        <v>#DIV/0!</v>
      </c>
      <c r="Y429" s="128" t="e">
        <v>#DIV/0!</v>
      </c>
      <c r="Z429" s="128" t="e">
        <v>#DIV/0!</v>
      </c>
      <c r="AA429" s="128" t="e">
        <v>#DIV/0!</v>
      </c>
      <c r="AB429" s="128" t="e">
        <v>#DIV/0!</v>
      </c>
      <c r="AC429" s="128" t="e">
        <v>#DIV/0!</v>
      </c>
    </row>
    <row r="430" spans="1:29" ht="15.75" thickBot="1" x14ac:dyDescent="0.3">
      <c r="A430" s="274"/>
      <c r="B430" s="261"/>
      <c r="C430" s="11" t="s">
        <v>41</v>
      </c>
      <c r="D430" s="129" t="e">
        <v>#DIV/0!</v>
      </c>
      <c r="E430" s="129" t="e">
        <v>#DIV/0!</v>
      </c>
      <c r="F430" s="129" t="e">
        <v>#DIV/0!</v>
      </c>
      <c r="G430" s="129" t="e">
        <v>#DIV/0!</v>
      </c>
      <c r="H430" s="75" t="e">
        <v>#DIV/0!</v>
      </c>
      <c r="I430" s="129" t="e">
        <v>#DIV/0!</v>
      </c>
      <c r="J430" s="129" t="e">
        <v>#DIV/0!</v>
      </c>
      <c r="K430" s="129" t="e">
        <v>#DIV/0!</v>
      </c>
      <c r="L430" s="129" t="e">
        <v>#DIV/0!</v>
      </c>
      <c r="M430" s="129" t="e">
        <v>#DIV/0!</v>
      </c>
      <c r="N430" s="129" t="e">
        <v>#DIV/0!</v>
      </c>
      <c r="O430" s="129" t="e">
        <v>#DIV/0!</v>
      </c>
      <c r="P430" s="75" t="e">
        <v>#DIV/0!</v>
      </c>
      <c r="Q430" s="129" t="e">
        <v>#DIV/0!</v>
      </c>
      <c r="R430" s="129" t="e">
        <v>#DIV/0!</v>
      </c>
      <c r="S430" s="129" t="e">
        <v>#DIV/0!</v>
      </c>
      <c r="T430" s="129" t="e">
        <v>#DIV/0!</v>
      </c>
      <c r="U430" s="129" t="e">
        <v>#DIV/0!</v>
      </c>
      <c r="V430" s="129">
        <v>17.514124293785311</v>
      </c>
      <c r="W430" s="129" t="e">
        <v>#DIV/0!</v>
      </c>
      <c r="X430" s="129" t="e">
        <v>#DIV/0!</v>
      </c>
      <c r="Y430" s="129" t="e">
        <v>#DIV/0!</v>
      </c>
      <c r="Z430" s="129" t="e">
        <v>#DIV/0!</v>
      </c>
      <c r="AA430" s="129" t="e">
        <v>#DIV/0!</v>
      </c>
      <c r="AB430" s="129" t="e">
        <v>#DIV/0!</v>
      </c>
      <c r="AC430" s="129" t="e">
        <v>#DIV/0!</v>
      </c>
    </row>
    <row r="431" spans="1:29" x14ac:dyDescent="0.25">
      <c r="A431" s="257">
        <v>22</v>
      </c>
      <c r="B431" s="258" t="s">
        <v>250</v>
      </c>
      <c r="C431" s="121" t="s">
        <v>104</v>
      </c>
      <c r="D431" s="127">
        <v>71.739130434782609</v>
      </c>
      <c r="E431" s="127">
        <v>94.339622641509436</v>
      </c>
      <c r="F431" s="127">
        <v>55.775577557755774</v>
      </c>
      <c r="G431" s="127">
        <v>47.115384615384613</v>
      </c>
      <c r="H431" s="127">
        <v>90.789473684210535</v>
      </c>
      <c r="I431" s="127">
        <v>64.480874316939889</v>
      </c>
      <c r="J431" s="127">
        <v>17.889908256880734</v>
      </c>
      <c r="K431" s="127">
        <v>77.272727272727266</v>
      </c>
      <c r="L431" s="127">
        <v>81.281618887015171</v>
      </c>
      <c r="M431" s="127">
        <v>43.650793650793652</v>
      </c>
      <c r="N431" s="127">
        <v>76.13636363636364</v>
      </c>
      <c r="O431" s="127">
        <v>81.168831168831161</v>
      </c>
      <c r="P431" s="127">
        <v>77.178423236514533</v>
      </c>
      <c r="Q431" s="127">
        <v>71.618037135278513</v>
      </c>
      <c r="R431" s="127">
        <v>73.571428571428584</v>
      </c>
      <c r="S431" s="127">
        <v>49.75124378109453</v>
      </c>
      <c r="T431" s="127">
        <v>72.903225806451616</v>
      </c>
      <c r="U431" s="127">
        <v>53.7121906507791</v>
      </c>
      <c r="V431" s="127">
        <v>45.959595959595958</v>
      </c>
      <c r="W431" s="127">
        <v>62.333333333333329</v>
      </c>
      <c r="X431" s="127">
        <v>69.075144508670519</v>
      </c>
      <c r="Y431" s="127">
        <v>64.379084967320267</v>
      </c>
      <c r="Z431" s="127">
        <v>55.715871254162039</v>
      </c>
      <c r="AA431" s="127">
        <v>83.078964830789644</v>
      </c>
      <c r="AB431" s="127">
        <v>56.25</v>
      </c>
      <c r="AC431" s="127">
        <v>32.026143790849673</v>
      </c>
    </row>
    <row r="432" spans="1:29" x14ac:dyDescent="0.25">
      <c r="A432" s="257"/>
      <c r="B432" s="259"/>
      <c r="C432" s="122" t="s">
        <v>322</v>
      </c>
      <c r="D432" s="128">
        <v>22.826086956521738</v>
      </c>
      <c r="E432" s="128">
        <v>5.0314465408805038</v>
      </c>
      <c r="F432" s="128">
        <v>31.683168316831683</v>
      </c>
      <c r="G432" s="128">
        <v>38.461538461538467</v>
      </c>
      <c r="H432" s="128">
        <v>7.2368421052631584</v>
      </c>
      <c r="I432" s="128">
        <v>29.508196721311474</v>
      </c>
      <c r="J432" s="128">
        <v>56.88073394495413</v>
      </c>
      <c r="K432" s="128">
        <v>21.428571428571427</v>
      </c>
      <c r="L432" s="128">
        <v>15.008431703204048</v>
      </c>
      <c r="M432" s="128">
        <v>40.476190476190474</v>
      </c>
      <c r="N432" s="128">
        <v>19.318181818181817</v>
      </c>
      <c r="O432" s="128">
        <v>16.233766233766232</v>
      </c>
      <c r="P432" s="128">
        <v>18.672199170124482</v>
      </c>
      <c r="Q432" s="128">
        <v>23.607427055702917</v>
      </c>
      <c r="R432" s="128">
        <v>20.714285714285715</v>
      </c>
      <c r="S432" s="128">
        <v>39.552238805970148</v>
      </c>
      <c r="T432" s="128">
        <v>22.58064516129032</v>
      </c>
      <c r="U432" s="128">
        <v>31.439046746104495</v>
      </c>
      <c r="V432" s="128">
        <v>33.333333333333329</v>
      </c>
      <c r="W432" s="128">
        <v>32</v>
      </c>
      <c r="X432" s="128">
        <v>24.855491329479769</v>
      </c>
      <c r="Y432" s="128">
        <v>26.143790849673206</v>
      </c>
      <c r="Z432" s="128">
        <v>32.297447280799112</v>
      </c>
      <c r="AA432" s="128">
        <v>14.5985401459854</v>
      </c>
      <c r="AB432" s="128">
        <v>34.821428571428569</v>
      </c>
      <c r="AC432" s="128">
        <v>39.869281045751634</v>
      </c>
    </row>
    <row r="433" spans="1:29" x14ac:dyDescent="0.25">
      <c r="A433" s="257"/>
      <c r="B433" s="259"/>
      <c r="C433" s="122" t="s">
        <v>323</v>
      </c>
      <c r="D433" s="128">
        <v>1.6304347826086956</v>
      </c>
      <c r="E433" s="128">
        <v>0</v>
      </c>
      <c r="F433" s="128">
        <v>6.9306930693069315</v>
      </c>
      <c r="G433" s="128">
        <v>7.6923076923076925</v>
      </c>
      <c r="H433" s="128">
        <v>0</v>
      </c>
      <c r="I433" s="128">
        <v>3.8251366120218582</v>
      </c>
      <c r="J433" s="128">
        <v>17.431192660550458</v>
      </c>
      <c r="K433" s="128">
        <v>0.64935064935064934</v>
      </c>
      <c r="L433" s="128">
        <v>2.5295109612141653</v>
      </c>
      <c r="M433" s="128">
        <v>10.714285714285714</v>
      </c>
      <c r="N433" s="128">
        <v>1.7045454545454544</v>
      </c>
      <c r="O433" s="128">
        <v>1.2987012987012987</v>
      </c>
      <c r="P433" s="128">
        <v>2.4896265560165975</v>
      </c>
      <c r="Q433" s="128">
        <v>2.6525198938992043</v>
      </c>
      <c r="R433" s="128">
        <v>5</v>
      </c>
      <c r="S433" s="128">
        <v>5.2238805970149249</v>
      </c>
      <c r="T433" s="128">
        <v>1.935483870967742</v>
      </c>
      <c r="U433" s="128">
        <v>7.1494042163153066</v>
      </c>
      <c r="V433" s="128">
        <v>13.636363636363635</v>
      </c>
      <c r="W433" s="128">
        <v>3.3333333333333335</v>
      </c>
      <c r="X433" s="128">
        <v>3.1791907514450863</v>
      </c>
      <c r="Y433" s="128">
        <v>2.9411764705882351</v>
      </c>
      <c r="Z433" s="128">
        <v>6.2153163152053281</v>
      </c>
      <c r="AA433" s="128">
        <v>1.0617120106171201</v>
      </c>
      <c r="AB433" s="128">
        <v>4.4642857142857144</v>
      </c>
      <c r="AC433" s="128">
        <v>26.797385620915033</v>
      </c>
    </row>
    <row r="434" spans="1:29" x14ac:dyDescent="0.25">
      <c r="A434" s="257"/>
      <c r="B434" s="259"/>
      <c r="C434" s="122" t="s">
        <v>324</v>
      </c>
      <c r="D434" s="128">
        <v>1.6304347826086956</v>
      </c>
      <c r="E434" s="128">
        <v>0</v>
      </c>
      <c r="F434" s="128">
        <v>3.9603960396039604</v>
      </c>
      <c r="G434" s="128">
        <v>4.8076923076923084</v>
      </c>
      <c r="H434" s="128">
        <v>1.9736842105263157</v>
      </c>
      <c r="I434" s="128">
        <v>1.0928961748633881</v>
      </c>
      <c r="J434" s="128">
        <v>4.5871559633027523</v>
      </c>
      <c r="K434" s="128">
        <v>0</v>
      </c>
      <c r="L434" s="128">
        <v>1.0118043844856661</v>
      </c>
      <c r="M434" s="128">
        <v>4.3650793650793647</v>
      </c>
      <c r="N434" s="128">
        <v>2.2727272727272729</v>
      </c>
      <c r="O434" s="128">
        <v>0.64935064935064934</v>
      </c>
      <c r="P434" s="128">
        <v>0.41493775933609961</v>
      </c>
      <c r="Q434" s="128">
        <v>1.3262599469496021</v>
      </c>
      <c r="R434" s="128">
        <v>0.7142857142857143</v>
      </c>
      <c r="S434" s="128">
        <v>2.2388059701492535</v>
      </c>
      <c r="T434" s="128">
        <v>2.5806451612903225</v>
      </c>
      <c r="U434" s="128">
        <v>4.0329972502291476</v>
      </c>
      <c r="V434" s="128">
        <v>6.5656565656565666</v>
      </c>
      <c r="W434" s="128">
        <v>1.3333333333333335</v>
      </c>
      <c r="X434" s="128">
        <v>1.7341040462427744</v>
      </c>
      <c r="Y434" s="128">
        <v>2.2875816993464051</v>
      </c>
      <c r="Z434" s="128">
        <v>2.4417314095449503</v>
      </c>
      <c r="AA434" s="128">
        <v>0.72992700729927007</v>
      </c>
      <c r="AB434" s="128">
        <v>0.89285714285714279</v>
      </c>
      <c r="AC434" s="128">
        <v>1.3071895424836601</v>
      </c>
    </row>
    <row r="435" spans="1:29" ht="15.75" thickBot="1" x14ac:dyDescent="0.3">
      <c r="A435" s="257"/>
      <c r="B435" s="260"/>
      <c r="C435" s="125" t="s">
        <v>84</v>
      </c>
      <c r="D435" s="129">
        <v>2.1739130434782608</v>
      </c>
      <c r="E435" s="129">
        <v>0.62893081761006298</v>
      </c>
      <c r="F435" s="129">
        <v>1.6501650165016499</v>
      </c>
      <c r="G435" s="129">
        <v>1.9230769230769231</v>
      </c>
      <c r="H435" s="129">
        <v>0</v>
      </c>
      <c r="I435" s="129">
        <v>1.0928961748633881</v>
      </c>
      <c r="J435" s="129">
        <v>3.2110091743119269</v>
      </c>
      <c r="K435" s="129">
        <v>0.64935064935064934</v>
      </c>
      <c r="L435" s="129">
        <v>0.16863406408094433</v>
      </c>
      <c r="M435" s="129">
        <v>0.79365079365079361</v>
      </c>
      <c r="N435" s="129">
        <v>0.56818181818181823</v>
      </c>
      <c r="O435" s="129">
        <v>0.64935064935064934</v>
      </c>
      <c r="P435" s="129">
        <v>1.2448132780082988</v>
      </c>
      <c r="Q435" s="129">
        <v>0.79575596816976124</v>
      </c>
      <c r="R435" s="129">
        <v>0</v>
      </c>
      <c r="S435" s="129">
        <v>3.233830845771144</v>
      </c>
      <c r="T435" s="129">
        <v>0</v>
      </c>
      <c r="U435" s="129">
        <v>3.6663611365719522</v>
      </c>
      <c r="V435" s="129">
        <v>0.50505050505050508</v>
      </c>
      <c r="W435" s="129">
        <v>1</v>
      </c>
      <c r="X435" s="129">
        <v>1.1560693641618496</v>
      </c>
      <c r="Y435" s="129">
        <v>4.2483660130718954</v>
      </c>
      <c r="Z435" s="129">
        <v>3.3296337402885685</v>
      </c>
      <c r="AA435" s="129">
        <v>0.53085600530856003</v>
      </c>
      <c r="AB435" s="129">
        <v>3.5714285714285712</v>
      </c>
      <c r="AC435" s="129">
        <v>0</v>
      </c>
    </row>
    <row r="436" spans="1:29" ht="25.5" x14ac:dyDescent="0.25">
      <c r="A436" s="257">
        <v>23</v>
      </c>
      <c r="B436" s="258" t="s">
        <v>252</v>
      </c>
      <c r="C436" s="109" t="s">
        <v>253</v>
      </c>
      <c r="D436" s="127">
        <v>1.639344262295082</v>
      </c>
      <c r="E436" s="127">
        <v>25</v>
      </c>
      <c r="F436" s="127">
        <v>5.1282051282051277</v>
      </c>
      <c r="G436" s="127">
        <v>4.2016806722689077</v>
      </c>
      <c r="H436" s="71">
        <v>0</v>
      </c>
      <c r="I436" s="127">
        <v>0</v>
      </c>
      <c r="J436" s="127">
        <v>1.0638297872340425</v>
      </c>
      <c r="K436" s="127">
        <v>0</v>
      </c>
      <c r="L436" s="127">
        <v>0.94339622641509435</v>
      </c>
      <c r="M436" s="127">
        <v>5.755395683453238</v>
      </c>
      <c r="N436" s="127">
        <v>11.111111111111111</v>
      </c>
      <c r="O436" s="127">
        <v>1.5037593984962405</v>
      </c>
      <c r="P436" s="71">
        <v>2.9411764705882351</v>
      </c>
      <c r="Q436" s="127">
        <v>5.5555555555555554</v>
      </c>
      <c r="R436" s="127">
        <v>2.3809523809523809</v>
      </c>
      <c r="S436" s="127">
        <v>3.3898305084745761</v>
      </c>
      <c r="T436" s="127">
        <v>0</v>
      </c>
      <c r="U436" s="127">
        <v>6.5384615384615392</v>
      </c>
      <c r="V436" s="127">
        <v>2.34375</v>
      </c>
      <c r="W436" s="127">
        <v>9.5238095238095237</v>
      </c>
      <c r="X436" s="71">
        <v>3.7878787878787881</v>
      </c>
      <c r="Y436" s="127">
        <v>6.9182389937106921</v>
      </c>
      <c r="Z436" s="71">
        <v>8.8724584103512019</v>
      </c>
      <c r="AA436" s="127">
        <v>14.666666666666666</v>
      </c>
      <c r="AB436" s="127">
        <v>0</v>
      </c>
      <c r="AC436" s="127">
        <v>1.6949152542372881</v>
      </c>
    </row>
    <row r="437" spans="1:29" ht="25.5" x14ac:dyDescent="0.25">
      <c r="A437" s="257"/>
      <c r="B437" s="261"/>
      <c r="C437" s="110" t="s">
        <v>254</v>
      </c>
      <c r="D437" s="128">
        <v>18.032786885245901</v>
      </c>
      <c r="E437" s="128">
        <v>4.1666666666666661</v>
      </c>
      <c r="F437" s="128">
        <v>24.358974358974358</v>
      </c>
      <c r="G437" s="128">
        <v>24.369747899159663</v>
      </c>
      <c r="H437" s="74">
        <v>18.518518518518519</v>
      </c>
      <c r="I437" s="128">
        <v>16.901408450704224</v>
      </c>
      <c r="J437" s="128">
        <v>43.262411347517734</v>
      </c>
      <c r="K437" s="128">
        <v>17.857142857142858</v>
      </c>
      <c r="L437" s="128">
        <v>17.452830188679243</v>
      </c>
      <c r="M437" s="128">
        <v>37.410071942446045</v>
      </c>
      <c r="N437" s="128">
        <v>16.666666666666664</v>
      </c>
      <c r="O437" s="128">
        <v>9.0225563909774422</v>
      </c>
      <c r="P437" s="74">
        <v>10.294117647058822</v>
      </c>
      <c r="Q437" s="128">
        <v>12.962962962962962</v>
      </c>
      <c r="R437" s="128">
        <v>4.7619047619047619</v>
      </c>
      <c r="S437" s="128">
        <v>27.683615819209038</v>
      </c>
      <c r="T437" s="128">
        <v>15.09433962264151</v>
      </c>
      <c r="U437" s="128">
        <v>21.666666666666668</v>
      </c>
      <c r="V437" s="128">
        <v>28.90625</v>
      </c>
      <c r="W437" s="128">
        <v>19.047619047619047</v>
      </c>
      <c r="X437" s="74">
        <v>16.666666666666664</v>
      </c>
      <c r="Y437" s="128">
        <v>18.867924528301888</v>
      </c>
      <c r="Z437" s="74">
        <v>18.669131238447321</v>
      </c>
      <c r="AA437" s="128">
        <v>9.6666666666666661</v>
      </c>
      <c r="AB437" s="128">
        <v>13.580246913580247</v>
      </c>
      <c r="AC437" s="128">
        <v>16.949152542372879</v>
      </c>
    </row>
    <row r="438" spans="1:29" ht="25.5" x14ac:dyDescent="0.25">
      <c r="A438" s="257"/>
      <c r="B438" s="261"/>
      <c r="C438" s="122" t="s">
        <v>255</v>
      </c>
      <c r="D438" s="128">
        <v>16.393442622950818</v>
      </c>
      <c r="E438" s="128">
        <v>0</v>
      </c>
      <c r="F438" s="128">
        <v>17.948717948717949</v>
      </c>
      <c r="G438" s="128">
        <v>17.647058823529413</v>
      </c>
      <c r="H438" s="74">
        <v>3.7037037037037033</v>
      </c>
      <c r="I438" s="128">
        <v>16.901408450704224</v>
      </c>
      <c r="J438" s="128">
        <v>46.099290780141843</v>
      </c>
      <c r="K438" s="128">
        <v>7.1428571428571423</v>
      </c>
      <c r="L438" s="128">
        <v>6.6037735849056602</v>
      </c>
      <c r="M438" s="128">
        <v>11.510791366906476</v>
      </c>
      <c r="N438" s="128">
        <v>7.4074074074074066</v>
      </c>
      <c r="O438" s="128">
        <v>7.518796992481203</v>
      </c>
      <c r="P438" s="74">
        <v>7.3529411764705888</v>
      </c>
      <c r="Q438" s="128">
        <v>12.962962962962962</v>
      </c>
      <c r="R438" s="128">
        <v>2.3809523809523809</v>
      </c>
      <c r="S438" s="128">
        <v>9.6045197740112993</v>
      </c>
      <c r="T438" s="128">
        <v>5.6603773584905666</v>
      </c>
      <c r="U438" s="128">
        <v>11.410256410256411</v>
      </c>
      <c r="V438" s="128">
        <v>24.21875</v>
      </c>
      <c r="W438" s="128">
        <v>4.7619047619047619</v>
      </c>
      <c r="X438" s="74">
        <v>12.121212121212121</v>
      </c>
      <c r="Y438" s="128">
        <v>7.5471698113207548</v>
      </c>
      <c r="Z438" s="74">
        <v>10.536044362292053</v>
      </c>
      <c r="AA438" s="128">
        <v>10</v>
      </c>
      <c r="AB438" s="128">
        <v>3.7037037037037033</v>
      </c>
      <c r="AC438" s="128">
        <v>55.932203389830505</v>
      </c>
    </row>
    <row r="439" spans="1:29" x14ac:dyDescent="0.25">
      <c r="A439" s="257"/>
      <c r="B439" s="261"/>
      <c r="C439" s="110" t="s">
        <v>107</v>
      </c>
      <c r="D439" s="128">
        <v>4.918032786885246</v>
      </c>
      <c r="E439" s="128">
        <v>0</v>
      </c>
      <c r="F439" s="128">
        <v>6.4102564102564097</v>
      </c>
      <c r="G439" s="128">
        <v>3.3613445378151261</v>
      </c>
      <c r="H439" s="74">
        <v>7.4074074074074066</v>
      </c>
      <c r="I439" s="128">
        <v>7.042253521126761</v>
      </c>
      <c r="J439" s="128">
        <v>1.4184397163120568</v>
      </c>
      <c r="K439" s="128">
        <v>3.5714285714285712</v>
      </c>
      <c r="L439" s="128">
        <v>3.7735849056603774</v>
      </c>
      <c r="M439" s="128">
        <v>9.3525179856115113</v>
      </c>
      <c r="N439" s="128">
        <v>5.5555555555555554</v>
      </c>
      <c r="O439" s="128">
        <v>1.5037593984962405</v>
      </c>
      <c r="P439" s="74">
        <v>5.8823529411764701</v>
      </c>
      <c r="Q439" s="128">
        <v>2.7777777777777777</v>
      </c>
      <c r="R439" s="128">
        <v>11.904761904761903</v>
      </c>
      <c r="S439" s="128">
        <v>6.2146892655367232</v>
      </c>
      <c r="T439" s="128">
        <v>16.981132075471699</v>
      </c>
      <c r="U439" s="128">
        <v>7.6923076923076925</v>
      </c>
      <c r="V439" s="128">
        <v>6.25</v>
      </c>
      <c r="W439" s="128">
        <v>4.7619047619047619</v>
      </c>
      <c r="X439" s="74">
        <v>10.606060606060606</v>
      </c>
      <c r="Y439" s="128">
        <v>5.0314465408805038</v>
      </c>
      <c r="Z439" s="74">
        <v>6.0998151571164509</v>
      </c>
      <c r="AA439" s="128">
        <v>4.666666666666667</v>
      </c>
      <c r="AB439" s="128">
        <v>3.7037037037037033</v>
      </c>
      <c r="AC439" s="128">
        <v>6.7796610169491522</v>
      </c>
    </row>
    <row r="440" spans="1:29" ht="15.75" thickBot="1" x14ac:dyDescent="0.3">
      <c r="A440" s="263"/>
      <c r="B440" s="267"/>
      <c r="C440" s="11" t="s">
        <v>84</v>
      </c>
      <c r="D440" s="129">
        <v>59.016393442622949</v>
      </c>
      <c r="E440" s="129">
        <v>70.833333333333343</v>
      </c>
      <c r="F440" s="129">
        <v>46.153846153846153</v>
      </c>
      <c r="G440" s="129">
        <v>50.420168067226889</v>
      </c>
      <c r="H440" s="75">
        <v>70.370370370370367</v>
      </c>
      <c r="I440" s="129">
        <v>59.154929577464785</v>
      </c>
      <c r="J440" s="129">
        <v>8.1560283687943276</v>
      </c>
      <c r="K440" s="129">
        <v>71.428571428571431</v>
      </c>
      <c r="L440" s="129">
        <v>71.226415094339629</v>
      </c>
      <c r="M440" s="129">
        <v>35.97122302158273</v>
      </c>
      <c r="N440" s="129">
        <v>59.259259259259252</v>
      </c>
      <c r="O440" s="129">
        <v>80.451127819548873</v>
      </c>
      <c r="P440" s="75">
        <v>73.529411764705884</v>
      </c>
      <c r="Q440" s="129">
        <v>65.740740740740748</v>
      </c>
      <c r="R440" s="129">
        <v>78.571428571428569</v>
      </c>
      <c r="S440" s="129">
        <v>53.10734463276836</v>
      </c>
      <c r="T440" s="129">
        <v>62.264150943396224</v>
      </c>
      <c r="U440" s="129">
        <v>52.692307692307693</v>
      </c>
      <c r="V440" s="129">
        <v>38.28125</v>
      </c>
      <c r="W440" s="129">
        <v>61.904761904761905</v>
      </c>
      <c r="X440" s="75">
        <v>56.81818181818182</v>
      </c>
      <c r="Y440" s="129">
        <v>61.635220125786162</v>
      </c>
      <c r="Z440" s="75">
        <v>55.822550831792974</v>
      </c>
      <c r="AA440" s="129">
        <v>61</v>
      </c>
      <c r="AB440" s="129">
        <v>79.012345679012341</v>
      </c>
      <c r="AC440" s="129">
        <v>18.64406779661017</v>
      </c>
    </row>
    <row r="441" spans="1:29" x14ac:dyDescent="0.25">
      <c r="A441" s="257">
        <v>24</v>
      </c>
      <c r="B441" s="258" t="s">
        <v>257</v>
      </c>
      <c r="C441" s="109" t="s">
        <v>104</v>
      </c>
      <c r="D441" s="127">
        <v>76.630434782608688</v>
      </c>
      <c r="E441" s="127">
        <v>93.081761006289312</v>
      </c>
      <c r="F441" s="127">
        <v>74.587458745874585</v>
      </c>
      <c r="G441" s="127">
        <v>66.34615384615384</v>
      </c>
      <c r="H441" s="71">
        <v>96.05263157894737</v>
      </c>
      <c r="I441" s="127">
        <v>76.502732240437155</v>
      </c>
      <c r="J441" s="127">
        <v>43.119266055045877</v>
      </c>
      <c r="K441" s="127">
        <v>87.012987012987011</v>
      </c>
      <c r="L441" s="127">
        <v>90.387858347386171</v>
      </c>
      <c r="M441" s="127">
        <v>68.253968253968253</v>
      </c>
      <c r="N441" s="127">
        <v>80.11363636363636</v>
      </c>
      <c r="O441" s="127">
        <v>87.662337662337663</v>
      </c>
      <c r="P441" s="71">
        <v>81.742738589211612</v>
      </c>
      <c r="Q441" s="127">
        <v>79.57559681697613</v>
      </c>
      <c r="R441" s="127">
        <v>80</v>
      </c>
      <c r="S441" s="127">
        <v>61.442786069651746</v>
      </c>
      <c r="T441" s="127">
        <v>78.064516129032256</v>
      </c>
      <c r="U441" s="127">
        <v>72.410632447296067</v>
      </c>
      <c r="V441" s="127">
        <v>68.181818181818173</v>
      </c>
      <c r="W441" s="127">
        <v>74.666666666666671</v>
      </c>
      <c r="X441" s="71">
        <v>80.346820809248555</v>
      </c>
      <c r="Y441" s="127">
        <v>72.222222222222214</v>
      </c>
      <c r="Z441" s="71">
        <v>71.587125416204216</v>
      </c>
      <c r="AA441" s="127">
        <v>86.197743861977443</v>
      </c>
      <c r="AB441" s="127">
        <v>75.892857142857139</v>
      </c>
      <c r="AC441" s="127">
        <v>67.320261437908499</v>
      </c>
    </row>
    <row r="442" spans="1:29" x14ac:dyDescent="0.25">
      <c r="A442" s="257"/>
      <c r="B442" s="261"/>
      <c r="C442" s="110" t="s">
        <v>322</v>
      </c>
      <c r="D442" s="128">
        <v>19.565217391304348</v>
      </c>
      <c r="E442" s="128">
        <v>5.0314465408805038</v>
      </c>
      <c r="F442" s="128">
        <v>20.792079207920793</v>
      </c>
      <c r="G442" s="128">
        <v>20.673076923076923</v>
      </c>
      <c r="H442" s="74">
        <v>2.6315789473684208</v>
      </c>
      <c r="I442" s="128">
        <v>20.21857923497268</v>
      </c>
      <c r="J442" s="128">
        <v>51.37614678899083</v>
      </c>
      <c r="K442" s="128">
        <v>12.987012987012985</v>
      </c>
      <c r="L442" s="128">
        <v>7.75716694772344</v>
      </c>
      <c r="M442" s="128">
        <v>29.761904761904763</v>
      </c>
      <c r="N442" s="128">
        <v>10.227272727272728</v>
      </c>
      <c r="O442" s="128">
        <v>9.0909090909090917</v>
      </c>
      <c r="P442" s="74">
        <v>14.937759336099585</v>
      </c>
      <c r="Q442" s="128">
        <v>16.710875331564985</v>
      </c>
      <c r="R442" s="128">
        <v>14.285714285714285</v>
      </c>
      <c r="S442" s="128">
        <v>31.094527363184078</v>
      </c>
      <c r="T442" s="128">
        <v>17.419354838709676</v>
      </c>
      <c r="U442" s="128">
        <v>21.631530705774519</v>
      </c>
      <c r="V442" s="128">
        <v>23.232323232323232</v>
      </c>
      <c r="W442" s="128">
        <v>21.333333333333336</v>
      </c>
      <c r="X442" s="74">
        <v>17.341040462427745</v>
      </c>
      <c r="Y442" s="128">
        <v>22.549019607843139</v>
      </c>
      <c r="Z442" s="74">
        <v>21.642619311875695</v>
      </c>
      <c r="AA442" s="128">
        <v>11.54611811546118</v>
      </c>
      <c r="AB442" s="128">
        <v>21.428571428571427</v>
      </c>
      <c r="AC442" s="128">
        <v>29.411764705882355</v>
      </c>
    </row>
    <row r="443" spans="1:29" x14ac:dyDescent="0.25">
      <c r="A443" s="257"/>
      <c r="B443" s="261"/>
      <c r="C443" s="110" t="s">
        <v>323</v>
      </c>
      <c r="D443" s="128">
        <v>0</v>
      </c>
      <c r="E443" s="128">
        <v>0</v>
      </c>
      <c r="F443" s="128">
        <v>0.66006600660066006</v>
      </c>
      <c r="G443" s="128">
        <v>0.96153846153846156</v>
      </c>
      <c r="H443" s="74">
        <v>0</v>
      </c>
      <c r="I443" s="128">
        <v>1.0928961748633881</v>
      </c>
      <c r="J443" s="128">
        <v>0.91743119266055051</v>
      </c>
      <c r="K443" s="128">
        <v>0</v>
      </c>
      <c r="L443" s="128">
        <v>0</v>
      </c>
      <c r="M443" s="128">
        <v>0</v>
      </c>
      <c r="N443" s="128">
        <v>2.8409090909090908</v>
      </c>
      <c r="O443" s="128">
        <v>0</v>
      </c>
      <c r="P443" s="74">
        <v>1.2448132780082988</v>
      </c>
      <c r="Q443" s="128">
        <v>0.79575596816976124</v>
      </c>
      <c r="R443" s="128">
        <v>0.7142857142857143</v>
      </c>
      <c r="S443" s="128">
        <v>0.24875621890547264</v>
      </c>
      <c r="T443" s="128">
        <v>0</v>
      </c>
      <c r="U443" s="128">
        <v>1.2832263978001834</v>
      </c>
      <c r="V443" s="128">
        <v>3.0303030303030303</v>
      </c>
      <c r="W443" s="128">
        <v>2</v>
      </c>
      <c r="X443" s="74">
        <v>0.28901734104046239</v>
      </c>
      <c r="Y443" s="128">
        <v>1.9607843137254901</v>
      </c>
      <c r="Z443" s="74">
        <v>1.3318534961154271</v>
      </c>
      <c r="AA443" s="128">
        <v>0.19907100199071004</v>
      </c>
      <c r="AB443" s="128">
        <v>0</v>
      </c>
      <c r="AC443" s="128">
        <v>1.9607843137254901</v>
      </c>
    </row>
    <row r="444" spans="1:29" x14ac:dyDescent="0.25">
      <c r="A444" s="257"/>
      <c r="B444" s="261"/>
      <c r="C444" s="122" t="s">
        <v>324</v>
      </c>
      <c r="D444" s="128">
        <v>0.54347826086956519</v>
      </c>
      <c r="E444" s="128">
        <v>0</v>
      </c>
      <c r="F444" s="128">
        <v>0.66006600660066006</v>
      </c>
      <c r="G444" s="128">
        <v>0.48076923076923078</v>
      </c>
      <c r="H444" s="74">
        <v>0</v>
      </c>
      <c r="I444" s="128">
        <v>0</v>
      </c>
      <c r="J444" s="128">
        <v>0.45871559633027525</v>
      </c>
      <c r="K444" s="128">
        <v>0</v>
      </c>
      <c r="L444" s="128">
        <v>0</v>
      </c>
      <c r="M444" s="128">
        <v>0</v>
      </c>
      <c r="N444" s="128">
        <v>1.1363636363636365</v>
      </c>
      <c r="O444" s="128">
        <v>0.64935064935064934</v>
      </c>
      <c r="P444" s="74">
        <v>0</v>
      </c>
      <c r="Q444" s="128">
        <v>0.53050397877984079</v>
      </c>
      <c r="R444" s="128">
        <v>1.4285714285714286</v>
      </c>
      <c r="S444" s="128">
        <v>0.24875621890547264</v>
      </c>
      <c r="T444" s="128">
        <v>1.2903225806451613</v>
      </c>
      <c r="U444" s="128">
        <v>1.0082493125572869</v>
      </c>
      <c r="V444" s="128">
        <v>1.5151515151515151</v>
      </c>
      <c r="W444" s="128">
        <v>0.66666666666666674</v>
      </c>
      <c r="X444" s="74">
        <v>0.28901734104046239</v>
      </c>
      <c r="Y444" s="128">
        <v>0</v>
      </c>
      <c r="Z444" s="74">
        <v>0.66592674805771357</v>
      </c>
      <c r="AA444" s="128">
        <v>0.26542800265428002</v>
      </c>
      <c r="AB444" s="128">
        <v>0</v>
      </c>
      <c r="AC444" s="128">
        <v>0</v>
      </c>
    </row>
    <row r="445" spans="1:29" x14ac:dyDescent="0.25">
      <c r="A445" s="257"/>
      <c r="B445" s="261"/>
      <c r="C445" s="110" t="s">
        <v>325</v>
      </c>
      <c r="D445" s="128">
        <v>1.0869565217391304</v>
      </c>
      <c r="E445" s="128">
        <v>1.257861635220126</v>
      </c>
      <c r="F445" s="128">
        <v>1.9801980198019802</v>
      </c>
      <c r="G445" s="128">
        <v>1.9230769230769231</v>
      </c>
      <c r="H445" s="74">
        <v>0</v>
      </c>
      <c r="I445" s="128">
        <v>0.54644808743169404</v>
      </c>
      <c r="J445" s="128">
        <v>1.834862385321101</v>
      </c>
      <c r="K445" s="128">
        <v>0</v>
      </c>
      <c r="L445" s="128">
        <v>0.16863406408094433</v>
      </c>
      <c r="M445" s="128">
        <v>0.79365079365079361</v>
      </c>
      <c r="N445" s="128">
        <v>2.2727272727272729</v>
      </c>
      <c r="O445" s="128">
        <v>0</v>
      </c>
      <c r="P445" s="74">
        <v>0.82987551867219922</v>
      </c>
      <c r="Q445" s="128">
        <v>0.79575596816976124</v>
      </c>
      <c r="R445" s="128">
        <v>2.1428571428571428</v>
      </c>
      <c r="S445" s="128">
        <v>3.233830845771144</v>
      </c>
      <c r="T445" s="128">
        <v>1.2903225806451613</v>
      </c>
      <c r="U445" s="128">
        <v>2.3831347387717692</v>
      </c>
      <c r="V445" s="128">
        <v>0.50505050505050508</v>
      </c>
      <c r="W445" s="128">
        <v>1</v>
      </c>
      <c r="X445" s="74">
        <v>0.86705202312138718</v>
      </c>
      <c r="Y445" s="128">
        <v>3.2679738562091507</v>
      </c>
      <c r="Z445" s="74">
        <v>2.7746947835738069</v>
      </c>
      <c r="AA445" s="128">
        <v>0.39814200398142008</v>
      </c>
      <c r="AB445" s="128">
        <v>0</v>
      </c>
      <c r="AC445" s="128">
        <v>1.3071895424836601</v>
      </c>
    </row>
    <row r="446" spans="1:29" ht="15.75" thickBot="1" x14ac:dyDescent="0.3">
      <c r="A446" s="263"/>
      <c r="B446" s="267"/>
      <c r="C446" s="11" t="s">
        <v>431</v>
      </c>
      <c r="D446" s="129">
        <v>2.1739130434782608</v>
      </c>
      <c r="E446" s="129">
        <v>0.62893081761006298</v>
      </c>
      <c r="F446" s="129">
        <v>1.3201320132013201</v>
      </c>
      <c r="G446" s="129">
        <v>9.6153846153846168</v>
      </c>
      <c r="H446" s="75">
        <v>1.3157894736842104</v>
      </c>
      <c r="I446" s="129">
        <v>1.639344262295082</v>
      </c>
      <c r="J446" s="129">
        <v>2.2935779816513762</v>
      </c>
      <c r="K446" s="129">
        <v>0</v>
      </c>
      <c r="L446" s="129">
        <v>1.6863406408094435</v>
      </c>
      <c r="M446" s="129">
        <v>1.1904761904761905</v>
      </c>
      <c r="N446" s="129">
        <v>3.4090909090909087</v>
      </c>
      <c r="O446" s="129">
        <v>2.5974025974025974</v>
      </c>
      <c r="P446" s="75">
        <v>1.2448132780082988</v>
      </c>
      <c r="Q446" s="129">
        <v>1.5915119363395225</v>
      </c>
      <c r="R446" s="129">
        <v>1.4285714285714286</v>
      </c>
      <c r="S446" s="129">
        <v>3.7313432835820892</v>
      </c>
      <c r="T446" s="129">
        <v>1.935483870967742</v>
      </c>
      <c r="U446" s="129">
        <v>1.2832263978001834</v>
      </c>
      <c r="V446" s="129">
        <v>3.535353535353535</v>
      </c>
      <c r="W446" s="129">
        <v>0.33333333333333337</v>
      </c>
      <c r="X446" s="75">
        <v>0.86705202312138718</v>
      </c>
      <c r="Y446" s="129">
        <v>0</v>
      </c>
      <c r="Z446" s="75">
        <v>1.9977802441731412</v>
      </c>
      <c r="AA446" s="129">
        <v>1.3934970139349701</v>
      </c>
      <c r="AB446" s="129">
        <v>2.6785714285714284</v>
      </c>
      <c r="AC446" s="129">
        <v>0</v>
      </c>
    </row>
    <row r="447" spans="1:29" ht="51.75" thickBot="1" x14ac:dyDescent="0.3">
      <c r="A447" s="174">
        <v>25</v>
      </c>
      <c r="B447" s="94" t="s">
        <v>264</v>
      </c>
      <c r="C447" s="126"/>
      <c r="D447" s="99"/>
      <c r="E447" s="99"/>
      <c r="F447" s="99"/>
      <c r="G447" s="99"/>
      <c r="H447" s="69"/>
      <c r="I447" s="99"/>
      <c r="J447" s="99"/>
      <c r="K447" s="99"/>
      <c r="L447" s="99"/>
      <c r="M447" s="99"/>
      <c r="N447" s="99"/>
      <c r="O447" s="99"/>
      <c r="P447" s="69"/>
      <c r="Q447" s="99"/>
      <c r="R447" s="99"/>
      <c r="S447" s="99"/>
      <c r="T447" s="99"/>
      <c r="U447" s="99"/>
      <c r="V447" s="99"/>
      <c r="W447" s="99"/>
      <c r="X447" s="69"/>
      <c r="Y447" s="99"/>
      <c r="Z447" s="69"/>
      <c r="AA447" s="99"/>
      <c r="AB447" s="99"/>
      <c r="AC447" s="99"/>
    </row>
    <row r="448" spans="1:29" x14ac:dyDescent="0.25">
      <c r="A448" s="257">
        <v>26</v>
      </c>
      <c r="B448" s="258" t="s">
        <v>266</v>
      </c>
      <c r="C448" s="109" t="s">
        <v>268</v>
      </c>
      <c r="D448" s="127">
        <v>24.456521739130434</v>
      </c>
      <c r="E448" s="127">
        <v>49.685534591194966</v>
      </c>
      <c r="F448" s="127">
        <v>15.841584158415841</v>
      </c>
      <c r="G448" s="127">
        <v>14.903846153846153</v>
      </c>
      <c r="H448" s="71">
        <v>55.26315789473685</v>
      </c>
      <c r="I448" s="127">
        <v>13.114754098360656</v>
      </c>
      <c r="J448" s="127">
        <v>11.926605504587156</v>
      </c>
      <c r="K448" s="127">
        <v>38.961038961038966</v>
      </c>
      <c r="L448" s="127">
        <v>21.247892074198987</v>
      </c>
      <c r="M448" s="127">
        <v>18.253968253968253</v>
      </c>
      <c r="N448" s="127">
        <v>28.97727272727273</v>
      </c>
      <c r="O448" s="127">
        <v>24.025974025974026</v>
      </c>
      <c r="P448" s="71">
        <v>40.663900414937757</v>
      </c>
      <c r="Q448" s="127">
        <v>29.708222811671085</v>
      </c>
      <c r="R448" s="127">
        <v>30</v>
      </c>
      <c r="S448" s="127">
        <v>9.7014925373134329</v>
      </c>
      <c r="T448" s="127">
        <v>24.516129032258064</v>
      </c>
      <c r="U448" s="127">
        <v>12.557286892758937</v>
      </c>
      <c r="V448" s="127">
        <v>17.676767676767678</v>
      </c>
      <c r="W448" s="127">
        <v>17</v>
      </c>
      <c r="X448" s="71">
        <v>30.924855491329478</v>
      </c>
      <c r="Y448" s="127">
        <v>14.705882352941178</v>
      </c>
      <c r="Z448" s="71">
        <v>18.756936736958934</v>
      </c>
      <c r="AA448" s="127">
        <v>71.267418712674186</v>
      </c>
      <c r="AB448" s="127">
        <v>33.928571428571431</v>
      </c>
      <c r="AC448" s="127">
        <v>61.437908496732028</v>
      </c>
    </row>
    <row r="449" spans="1:29" ht="15.75" thickBot="1" x14ac:dyDescent="0.3">
      <c r="A449" s="263"/>
      <c r="B449" s="268"/>
      <c r="C449" s="11" t="s">
        <v>267</v>
      </c>
      <c r="D449" s="128">
        <v>75.543478260869563</v>
      </c>
      <c r="E449" s="128">
        <v>50.314465408805034</v>
      </c>
      <c r="F449" s="128">
        <v>84.158415841584159</v>
      </c>
      <c r="G449" s="128">
        <v>85.09615384615384</v>
      </c>
      <c r="H449" s="74">
        <v>44.736842105263158</v>
      </c>
      <c r="I449" s="128">
        <v>86.885245901639337</v>
      </c>
      <c r="J449" s="128">
        <v>88.073394495412856</v>
      </c>
      <c r="K449" s="128">
        <v>61.038961038961034</v>
      </c>
      <c r="L449" s="128">
        <v>78.752107925801013</v>
      </c>
      <c r="M449" s="128">
        <v>81.746031746031747</v>
      </c>
      <c r="N449" s="128">
        <v>71.022727272727266</v>
      </c>
      <c r="O449" s="128">
        <v>75.974025974025977</v>
      </c>
      <c r="P449" s="74">
        <v>59.336099585062243</v>
      </c>
      <c r="Q449" s="128">
        <v>70.291777188328908</v>
      </c>
      <c r="R449" s="128">
        <v>70</v>
      </c>
      <c r="S449" s="128">
        <v>90.298507462686572</v>
      </c>
      <c r="T449" s="128">
        <v>75.483870967741936</v>
      </c>
      <c r="U449" s="128">
        <v>87.442713107241062</v>
      </c>
      <c r="V449" s="128">
        <v>82.323232323232318</v>
      </c>
      <c r="W449" s="128">
        <v>83</v>
      </c>
      <c r="X449" s="74">
        <v>69.075144508670519</v>
      </c>
      <c r="Y449" s="128">
        <v>85.294117647058826</v>
      </c>
      <c r="Z449" s="74">
        <v>81.243063263041066</v>
      </c>
      <c r="AA449" s="128">
        <v>28.732581287325814</v>
      </c>
      <c r="AB449" s="128">
        <v>66.071428571428569</v>
      </c>
      <c r="AC449" s="128">
        <v>38.562091503267979</v>
      </c>
    </row>
    <row r="450" spans="1:29" x14ac:dyDescent="0.25">
      <c r="A450" s="257">
        <v>27</v>
      </c>
      <c r="B450" s="258" t="s">
        <v>270</v>
      </c>
      <c r="C450" s="109" t="s">
        <v>271</v>
      </c>
      <c r="D450" s="127">
        <v>9.7826086956521738</v>
      </c>
      <c r="E450" s="127">
        <v>7.5471698113207548</v>
      </c>
      <c r="F450" s="127">
        <v>18.151815181518153</v>
      </c>
      <c r="G450" s="127">
        <v>22.596153846153847</v>
      </c>
      <c r="H450" s="127">
        <v>21.052631578947366</v>
      </c>
      <c r="I450" s="127">
        <v>16.393442622950818</v>
      </c>
      <c r="J450" s="127">
        <v>17.431192660550458</v>
      </c>
      <c r="K450" s="127">
        <v>22.727272727272727</v>
      </c>
      <c r="L450" s="127">
        <v>14.839797639123104</v>
      </c>
      <c r="M450" s="127">
        <v>14.682539682539684</v>
      </c>
      <c r="N450" s="127">
        <v>19.886363636363637</v>
      </c>
      <c r="O450" s="127">
        <v>15.584415584415584</v>
      </c>
      <c r="P450" s="127">
        <v>18.672199170124482</v>
      </c>
      <c r="Q450" s="127">
        <v>16.445623342175068</v>
      </c>
      <c r="R450" s="127">
        <v>16.428571428571427</v>
      </c>
      <c r="S450" s="127">
        <v>20.398009950248756</v>
      </c>
      <c r="T450" s="127">
        <v>18.70967741935484</v>
      </c>
      <c r="U450" s="127">
        <v>15.032080659945004</v>
      </c>
      <c r="V450" s="127">
        <v>19.19191919191919</v>
      </c>
      <c r="W450" s="127">
        <v>14.666666666666666</v>
      </c>
      <c r="X450" s="127">
        <v>19.364161849710982</v>
      </c>
      <c r="Y450" s="127">
        <v>16.33986928104575</v>
      </c>
      <c r="Z450" s="127">
        <v>14.650388457269701</v>
      </c>
      <c r="AA450" s="127">
        <v>60.583941605839421</v>
      </c>
      <c r="AB450" s="127">
        <v>30.357142857142854</v>
      </c>
      <c r="AC450" s="127">
        <v>30.065359477124183</v>
      </c>
    </row>
    <row r="451" spans="1:29" x14ac:dyDescent="0.25">
      <c r="A451" s="257"/>
      <c r="B451" s="259"/>
      <c r="C451" s="152" t="s">
        <v>516</v>
      </c>
      <c r="D451" s="128">
        <v>1.6304347826086956</v>
      </c>
      <c r="E451" s="128">
        <v>1.257861635220126</v>
      </c>
      <c r="F451" s="128">
        <v>0.33003300330033003</v>
      </c>
      <c r="G451" s="128">
        <v>0.96153846153846156</v>
      </c>
      <c r="H451" s="128">
        <v>1.3157894736842104</v>
      </c>
      <c r="I451" s="128">
        <v>1.0928961748633881</v>
      </c>
      <c r="J451" s="128">
        <v>0</v>
      </c>
      <c r="K451" s="128">
        <v>0</v>
      </c>
      <c r="L451" s="128">
        <v>0</v>
      </c>
      <c r="M451" s="128">
        <v>0.3968253968253968</v>
      </c>
      <c r="N451" s="128">
        <v>2.2727272727272729</v>
      </c>
      <c r="O451" s="128">
        <v>1.948051948051948</v>
      </c>
      <c r="P451" s="128">
        <v>1.2448132780082988</v>
      </c>
      <c r="Q451" s="128">
        <v>0</v>
      </c>
      <c r="R451" s="128">
        <v>0</v>
      </c>
      <c r="S451" s="128">
        <v>0</v>
      </c>
      <c r="T451" s="128">
        <v>0.64516129032258063</v>
      </c>
      <c r="U451" s="128">
        <v>0.73327222731439046</v>
      </c>
      <c r="V451" s="128">
        <v>0</v>
      </c>
      <c r="W451" s="128">
        <v>0.66666666666666674</v>
      </c>
      <c r="X451" s="128">
        <v>2.8901734104046244</v>
      </c>
      <c r="Y451" s="128">
        <v>0</v>
      </c>
      <c r="Z451" s="128">
        <v>5.3274139844617086</v>
      </c>
      <c r="AA451" s="128">
        <v>7.2992700729926998</v>
      </c>
      <c r="AB451" s="128">
        <v>0</v>
      </c>
      <c r="AC451" s="128">
        <v>26.143790849673206</v>
      </c>
    </row>
    <row r="452" spans="1:29" x14ac:dyDescent="0.25">
      <c r="A452" s="263"/>
      <c r="B452" s="264"/>
      <c r="C452" s="110" t="s">
        <v>272</v>
      </c>
      <c r="D452" s="128">
        <v>50</v>
      </c>
      <c r="E452" s="128">
        <v>36.477987421383645</v>
      </c>
      <c r="F452" s="128">
        <v>61.386138613861384</v>
      </c>
      <c r="G452" s="128">
        <v>51.442307692307686</v>
      </c>
      <c r="H452" s="128">
        <v>41.44736842105263</v>
      </c>
      <c r="I452" s="128">
        <v>47.540983606557376</v>
      </c>
      <c r="J452" s="128">
        <v>72.477064220183479</v>
      </c>
      <c r="K452" s="128">
        <v>31.168831168831169</v>
      </c>
      <c r="L452" s="128">
        <v>46.880269814502526</v>
      </c>
      <c r="M452" s="128">
        <v>45.634920634920633</v>
      </c>
      <c r="N452" s="128">
        <v>57.386363636363633</v>
      </c>
      <c r="O452" s="128">
        <v>44.155844155844157</v>
      </c>
      <c r="P452" s="128">
        <v>55.601659751037346</v>
      </c>
      <c r="Q452" s="128">
        <v>63.395225464190986</v>
      </c>
      <c r="R452" s="128">
        <v>51.428571428571423</v>
      </c>
      <c r="S452" s="128">
        <v>59.452736318407965</v>
      </c>
      <c r="T452" s="128">
        <v>48.387096774193552</v>
      </c>
      <c r="U452" s="128">
        <v>51.329055912007334</v>
      </c>
      <c r="V452" s="128">
        <v>55.555555555555557</v>
      </c>
      <c r="W452" s="128">
        <v>60</v>
      </c>
      <c r="X452" s="128">
        <v>47.109826589595379</v>
      </c>
      <c r="Y452" s="128">
        <v>58.496732026143796</v>
      </c>
      <c r="Z452" s="128">
        <v>53.496115427302996</v>
      </c>
      <c r="AA452" s="128">
        <v>21.234240212342403</v>
      </c>
      <c r="AB452" s="128">
        <v>40.178571428571431</v>
      </c>
      <c r="AC452" s="128">
        <v>37.254901960784316</v>
      </c>
    </row>
    <row r="453" spans="1:29" ht="15.75" thickBot="1" x14ac:dyDescent="0.3">
      <c r="A453" s="263"/>
      <c r="B453" s="265"/>
      <c r="C453" s="11" t="s">
        <v>273</v>
      </c>
      <c r="D453" s="129">
        <v>38.586956521739133</v>
      </c>
      <c r="E453" s="129">
        <v>54.716981132075468</v>
      </c>
      <c r="F453" s="129">
        <v>20.132013201320131</v>
      </c>
      <c r="G453" s="129">
        <v>25</v>
      </c>
      <c r="H453" s="129">
        <v>36.184210526315788</v>
      </c>
      <c r="I453" s="129">
        <v>34.972677595628419</v>
      </c>
      <c r="J453" s="129">
        <v>10.091743119266056</v>
      </c>
      <c r="K453" s="129">
        <v>46.103896103896105</v>
      </c>
      <c r="L453" s="129">
        <v>38.279932546374368</v>
      </c>
      <c r="M453" s="129">
        <v>39.285714285714285</v>
      </c>
      <c r="N453" s="129">
        <v>20.454545454545457</v>
      </c>
      <c r="O453" s="129">
        <v>38.311688311688314</v>
      </c>
      <c r="P453" s="129">
        <v>24.481327800829874</v>
      </c>
      <c r="Q453" s="129">
        <v>20.159151193633953</v>
      </c>
      <c r="R453" s="129">
        <v>32.142857142857146</v>
      </c>
      <c r="S453" s="129">
        <v>20.149253731343283</v>
      </c>
      <c r="T453" s="129">
        <v>32.258064516129032</v>
      </c>
      <c r="U453" s="129">
        <v>32.905591200733269</v>
      </c>
      <c r="V453" s="129">
        <v>25.252525252525253</v>
      </c>
      <c r="W453" s="129">
        <v>24.666666666666668</v>
      </c>
      <c r="X453" s="129">
        <v>30.635838150289018</v>
      </c>
      <c r="Y453" s="129">
        <v>25.163398692810457</v>
      </c>
      <c r="Z453" s="129">
        <v>26.526082130965595</v>
      </c>
      <c r="AA453" s="129">
        <v>10.88254810882548</v>
      </c>
      <c r="AB453" s="129">
        <v>29.464285714285715</v>
      </c>
      <c r="AC453" s="129">
        <v>6.5359477124183014</v>
      </c>
    </row>
    <row r="454" spans="1:29" ht="25.5" x14ac:dyDescent="0.25">
      <c r="A454" s="257">
        <v>28</v>
      </c>
      <c r="B454" s="258" t="s">
        <v>275</v>
      </c>
      <c r="C454" s="109" t="s">
        <v>276</v>
      </c>
      <c r="D454" s="128">
        <v>2.1857923497267762</v>
      </c>
      <c r="E454" s="127">
        <v>3.2051282051282048</v>
      </c>
      <c r="F454" s="127">
        <v>0.66889632107023411</v>
      </c>
      <c r="G454" s="127">
        <v>4.8543689320388346</v>
      </c>
      <c r="H454" s="71">
        <v>15.789473684210526</v>
      </c>
      <c r="I454" s="127">
        <v>3.4722222222222223</v>
      </c>
      <c r="J454" s="127">
        <v>1.8604651162790697</v>
      </c>
      <c r="K454" s="127">
        <v>11.363636363636363</v>
      </c>
      <c r="L454" s="127">
        <v>2.7586206896551726</v>
      </c>
      <c r="M454" s="127">
        <v>2.8000000000000003</v>
      </c>
      <c r="N454" s="127">
        <v>4.929577464788732</v>
      </c>
      <c r="O454" s="127">
        <v>3.2679738562091507</v>
      </c>
      <c r="P454" s="71">
        <v>4.3103448275862073</v>
      </c>
      <c r="Q454" s="127">
        <v>3.7735849056603774</v>
      </c>
      <c r="R454" s="127">
        <v>1.4705882352941175</v>
      </c>
      <c r="S454" s="127">
        <v>1.7587939698492463</v>
      </c>
      <c r="T454" s="127">
        <v>1.4084507042253522</v>
      </c>
      <c r="U454" s="127">
        <v>3.1394275161588179</v>
      </c>
      <c r="V454" s="127">
        <v>1.0416666666666665</v>
      </c>
      <c r="W454" s="127">
        <v>1.6891891891891893</v>
      </c>
      <c r="X454" s="71">
        <v>2.735562310030395</v>
      </c>
      <c r="Y454" s="127">
        <v>0.98360655737704927</v>
      </c>
      <c r="Z454" s="71">
        <v>6.0133630289532292</v>
      </c>
      <c r="AA454" s="127">
        <v>8.4280936454849495</v>
      </c>
      <c r="AB454" s="127">
        <v>0.89285714285714279</v>
      </c>
      <c r="AC454" s="127">
        <v>25.333333333333336</v>
      </c>
    </row>
    <row r="455" spans="1:29" ht="25.5" x14ac:dyDescent="0.25">
      <c r="A455" s="263"/>
      <c r="B455" s="264"/>
      <c r="C455" s="110" t="s">
        <v>278</v>
      </c>
      <c r="D455" s="128">
        <v>40.983606557377051</v>
      </c>
      <c r="E455" s="128">
        <v>66.666666666666657</v>
      </c>
      <c r="F455" s="128">
        <v>19.397993311036789</v>
      </c>
      <c r="G455" s="128">
        <v>19.902912621359224</v>
      </c>
      <c r="H455" s="74">
        <v>17.543859649122805</v>
      </c>
      <c r="I455" s="128">
        <v>35.416666666666671</v>
      </c>
      <c r="J455" s="128">
        <v>49.302325581395351</v>
      </c>
      <c r="K455" s="128">
        <v>36.363636363636367</v>
      </c>
      <c r="L455" s="128">
        <v>56.896551724137936</v>
      </c>
      <c r="M455" s="128">
        <v>27.200000000000003</v>
      </c>
      <c r="N455" s="128">
        <v>45.774647887323944</v>
      </c>
      <c r="O455" s="128">
        <v>52.287581699346411</v>
      </c>
      <c r="P455" s="74">
        <v>34.913793103448278</v>
      </c>
      <c r="Q455" s="128">
        <v>41.509433962264154</v>
      </c>
      <c r="R455" s="128">
        <v>38.235294117647058</v>
      </c>
      <c r="S455" s="128">
        <v>36.4321608040201</v>
      </c>
      <c r="T455" s="128">
        <v>37.323943661971832</v>
      </c>
      <c r="U455" s="128">
        <v>34.164358264081258</v>
      </c>
      <c r="V455" s="128">
        <v>17.1875</v>
      </c>
      <c r="W455" s="128">
        <v>14.527027027027026</v>
      </c>
      <c r="X455" s="74">
        <v>44.376899696048632</v>
      </c>
      <c r="Y455" s="128">
        <v>22.295081967213115</v>
      </c>
      <c r="Z455" s="74">
        <v>22.383073496659243</v>
      </c>
      <c r="AA455" s="128">
        <v>57.19063545150501</v>
      </c>
      <c r="AB455" s="128">
        <v>51.785714285714292</v>
      </c>
      <c r="AC455" s="128">
        <v>30.666666666666664</v>
      </c>
    </row>
    <row r="456" spans="1:29" ht="15.75" thickBot="1" x14ac:dyDescent="0.3">
      <c r="A456" s="263"/>
      <c r="B456" s="265"/>
      <c r="C456" s="11" t="s">
        <v>277</v>
      </c>
      <c r="D456" s="129">
        <v>56.830601092896174</v>
      </c>
      <c r="E456" s="129">
        <v>30.128205128205128</v>
      </c>
      <c r="F456" s="129">
        <v>79.933110367892979</v>
      </c>
      <c r="G456" s="129">
        <v>75.242718446601941</v>
      </c>
      <c r="H456" s="75">
        <v>66.666666666666657</v>
      </c>
      <c r="I456" s="129">
        <v>61.111111111111114</v>
      </c>
      <c r="J456" s="129">
        <v>48.837209302325576</v>
      </c>
      <c r="K456" s="129">
        <v>52.272727272727273</v>
      </c>
      <c r="L456" s="129">
        <v>40.344827586206897</v>
      </c>
      <c r="M456" s="129">
        <v>70</v>
      </c>
      <c r="N456" s="129">
        <v>49.295774647887328</v>
      </c>
      <c r="O456" s="129">
        <v>44.444444444444443</v>
      </c>
      <c r="P456" s="75">
        <v>60.775862068965516</v>
      </c>
      <c r="Q456" s="129">
        <v>54.716981132075468</v>
      </c>
      <c r="R456" s="129">
        <v>60.294117647058819</v>
      </c>
      <c r="S456" s="129">
        <v>61.809045226130657</v>
      </c>
      <c r="T456" s="129">
        <v>61.267605633802816</v>
      </c>
      <c r="U456" s="129">
        <v>62.696214219759923</v>
      </c>
      <c r="V456" s="129">
        <v>81.770833333333343</v>
      </c>
      <c r="W456" s="129">
        <v>83.78378378378379</v>
      </c>
      <c r="X456" s="75">
        <v>52.887537993920972</v>
      </c>
      <c r="Y456" s="129">
        <v>76.721311475409834</v>
      </c>
      <c r="Z456" s="75">
        <v>71.603563474387528</v>
      </c>
      <c r="AA456" s="129">
        <v>34.381270903010034</v>
      </c>
      <c r="AB456" s="129">
        <v>47.321428571428569</v>
      </c>
      <c r="AC456" s="129">
        <v>44</v>
      </c>
    </row>
    <row r="457" spans="1:29" x14ac:dyDescent="0.25">
      <c r="A457" s="257">
        <v>29</v>
      </c>
      <c r="B457" s="258" t="s">
        <v>279</v>
      </c>
      <c r="C457" s="121" t="s">
        <v>432</v>
      </c>
      <c r="D457" s="127">
        <v>13.736263736263737</v>
      </c>
      <c r="E457" s="127">
        <v>21.518987341772153</v>
      </c>
      <c r="F457" s="127">
        <v>13.2890365448505</v>
      </c>
      <c r="G457" s="127">
        <v>10.731707317073171</v>
      </c>
      <c r="H457" s="71">
        <v>32.142857142857146</v>
      </c>
      <c r="I457" s="127">
        <v>17.391304347826086</v>
      </c>
      <c r="J457" s="127">
        <v>46.97674418604651</v>
      </c>
      <c r="K457" s="127">
        <v>16.842105263157894</v>
      </c>
      <c r="L457" s="127">
        <v>33.848797250859107</v>
      </c>
      <c r="M457" s="127">
        <v>24.302788844621514</v>
      </c>
      <c r="N457" s="127">
        <v>26.428571428571431</v>
      </c>
      <c r="O457" s="127">
        <v>22.516556291390728</v>
      </c>
      <c r="P457" s="71">
        <v>52.719665271966534</v>
      </c>
      <c r="Q457" s="127">
        <v>26.890756302521009</v>
      </c>
      <c r="R457" s="127">
        <v>29.629629629629626</v>
      </c>
      <c r="S457" s="127">
        <v>16.541353383458645</v>
      </c>
      <c r="T457" s="127">
        <v>15.277777777777779</v>
      </c>
      <c r="U457" s="127">
        <v>16.65141811527905</v>
      </c>
      <c r="V457" s="127">
        <v>10.416666666666668</v>
      </c>
      <c r="W457" s="127">
        <v>6.7340067340067336</v>
      </c>
      <c r="X457" s="71">
        <v>35.928143712574851</v>
      </c>
      <c r="Y457" s="127">
        <v>18.241042345276874</v>
      </c>
      <c r="Z457" s="71">
        <v>16.093229744728081</v>
      </c>
      <c r="AA457" s="127">
        <v>14.743162108072047</v>
      </c>
      <c r="AB457" s="127">
        <v>31.25</v>
      </c>
      <c r="AC457" s="127">
        <v>32.026143790849673</v>
      </c>
    </row>
    <row r="458" spans="1:29" x14ac:dyDescent="0.25">
      <c r="A458" s="263"/>
      <c r="B458" s="261"/>
      <c r="C458" s="122" t="s">
        <v>281</v>
      </c>
      <c r="D458" s="128">
        <v>56.043956043956044</v>
      </c>
      <c r="E458" s="128">
        <v>11.39240506329114</v>
      </c>
      <c r="F458" s="128">
        <v>39.867109634551497</v>
      </c>
      <c r="G458" s="128">
        <v>49.756097560975611</v>
      </c>
      <c r="H458" s="74">
        <v>37.5</v>
      </c>
      <c r="I458" s="128">
        <v>47.10144927536232</v>
      </c>
      <c r="J458" s="128">
        <v>20.930232558139537</v>
      </c>
      <c r="K458" s="128">
        <v>25.263157894736842</v>
      </c>
      <c r="L458" s="128">
        <v>36.597938144329895</v>
      </c>
      <c r="M458" s="128">
        <v>35.856573705179287</v>
      </c>
      <c r="N458" s="128">
        <v>38.571428571428577</v>
      </c>
      <c r="O458" s="128">
        <v>52.317880794701985</v>
      </c>
      <c r="P458" s="74">
        <v>12.552301255230125</v>
      </c>
      <c r="Q458" s="128">
        <v>44.257703081232492</v>
      </c>
      <c r="R458" s="128">
        <v>31.111111111111111</v>
      </c>
      <c r="S458" s="128">
        <v>32.832080200501252</v>
      </c>
      <c r="T458" s="128">
        <v>40.277777777777779</v>
      </c>
      <c r="U458" s="128">
        <v>50.869167429094233</v>
      </c>
      <c r="V458" s="128">
        <v>47.395833333333329</v>
      </c>
      <c r="W458" s="128">
        <v>55.555555555555557</v>
      </c>
      <c r="X458" s="74">
        <v>31.137724550898206</v>
      </c>
      <c r="Y458" s="128">
        <v>41.042345276872965</v>
      </c>
      <c r="Z458" s="74">
        <v>41.17647058823529</v>
      </c>
      <c r="AA458" s="128">
        <v>68.645763842561706</v>
      </c>
      <c r="AB458" s="128">
        <v>41.964285714285715</v>
      </c>
      <c r="AC458" s="128">
        <v>11.111111111111111</v>
      </c>
    </row>
    <row r="459" spans="1:29" ht="25.5" x14ac:dyDescent="0.25">
      <c r="A459" s="263"/>
      <c r="B459" s="261"/>
      <c r="C459" s="122" t="s">
        <v>433</v>
      </c>
      <c r="D459" s="128">
        <v>15.384615384615385</v>
      </c>
      <c r="E459" s="128">
        <v>10.126582278481013</v>
      </c>
      <c r="F459" s="128">
        <v>35.548172757475086</v>
      </c>
      <c r="G459" s="128">
        <v>30.243902439024389</v>
      </c>
      <c r="H459" s="74">
        <v>25</v>
      </c>
      <c r="I459" s="128">
        <v>25.362318840579711</v>
      </c>
      <c r="J459" s="128">
        <v>26.511627906976742</v>
      </c>
      <c r="K459" s="128">
        <v>17.894736842105264</v>
      </c>
      <c r="L459" s="128">
        <v>21.305841924398624</v>
      </c>
      <c r="M459" s="128">
        <v>28.685258964143429</v>
      </c>
      <c r="N459" s="128">
        <v>24.285714285714285</v>
      </c>
      <c r="O459" s="128">
        <v>21.192052980132452</v>
      </c>
      <c r="P459" s="74">
        <v>7.1129707112970717</v>
      </c>
      <c r="Q459" s="128">
        <v>13.165266106442578</v>
      </c>
      <c r="R459" s="128">
        <v>24.444444444444443</v>
      </c>
      <c r="S459" s="128">
        <v>44.360902255639097</v>
      </c>
      <c r="T459" s="128">
        <v>28.472222222222221</v>
      </c>
      <c r="U459" s="128">
        <v>22.140896614821592</v>
      </c>
      <c r="V459" s="128">
        <v>33.333333333333329</v>
      </c>
      <c r="W459" s="128">
        <v>30.303030303030305</v>
      </c>
      <c r="X459" s="74">
        <v>16.467065868263472</v>
      </c>
      <c r="Y459" s="128">
        <v>36.156351791530945</v>
      </c>
      <c r="Z459" s="74">
        <v>33.074361820199776</v>
      </c>
      <c r="AA459" s="128">
        <v>13.875917278185456</v>
      </c>
      <c r="AB459" s="128">
        <v>6.25</v>
      </c>
      <c r="AC459" s="128">
        <v>8.4967320261437909</v>
      </c>
    </row>
    <row r="460" spans="1:29" x14ac:dyDescent="0.25">
      <c r="A460" s="263"/>
      <c r="B460" s="261"/>
      <c r="C460" s="122" t="s">
        <v>434</v>
      </c>
      <c r="D460" s="128">
        <v>1.6483516483516485</v>
      </c>
      <c r="E460" s="128">
        <v>0</v>
      </c>
      <c r="F460" s="128">
        <v>1.3289036544850499</v>
      </c>
      <c r="G460" s="128">
        <v>0.97560975609756095</v>
      </c>
      <c r="H460" s="74">
        <v>0</v>
      </c>
      <c r="I460" s="128">
        <v>0.72463768115942029</v>
      </c>
      <c r="J460" s="128">
        <v>1.3953488372093024</v>
      </c>
      <c r="K460" s="128">
        <v>2.1052631578947367</v>
      </c>
      <c r="L460" s="128">
        <v>0</v>
      </c>
      <c r="M460" s="128">
        <v>0.39840637450199201</v>
      </c>
      <c r="N460" s="128">
        <v>0</v>
      </c>
      <c r="O460" s="128">
        <v>0.66225165562913912</v>
      </c>
      <c r="P460" s="74">
        <v>2.510460251046025</v>
      </c>
      <c r="Q460" s="128">
        <v>3.081232492997199</v>
      </c>
      <c r="R460" s="128">
        <v>0.74074074074074081</v>
      </c>
      <c r="S460" s="128">
        <v>0</v>
      </c>
      <c r="T460" s="128">
        <v>1.3888888888888888</v>
      </c>
      <c r="U460" s="128">
        <v>0.64043915827996334</v>
      </c>
      <c r="V460" s="128">
        <v>2.604166666666667</v>
      </c>
      <c r="W460" s="128">
        <v>0.67340067340067333</v>
      </c>
      <c r="X460" s="74">
        <v>0.5988023952095809</v>
      </c>
      <c r="Y460" s="128">
        <v>0.65146579804560267</v>
      </c>
      <c r="Z460" s="74">
        <v>0.22197558268590456</v>
      </c>
      <c r="AA460" s="128">
        <v>1.4009339559706471</v>
      </c>
      <c r="AB460" s="128">
        <v>0.89285714285714279</v>
      </c>
      <c r="AC460" s="128">
        <v>2.6143790849673203</v>
      </c>
    </row>
    <row r="461" spans="1:29" ht="25.5" x14ac:dyDescent="0.25">
      <c r="A461" s="263"/>
      <c r="B461" s="261"/>
      <c r="C461" s="122" t="s">
        <v>435</v>
      </c>
      <c r="D461" s="128">
        <v>1.098901098901099</v>
      </c>
      <c r="E461" s="128">
        <v>0.63291139240506333</v>
      </c>
      <c r="F461" s="128">
        <v>0</v>
      </c>
      <c r="G461" s="128">
        <v>0</v>
      </c>
      <c r="H461" s="74">
        <v>0</v>
      </c>
      <c r="I461" s="128">
        <v>0</v>
      </c>
      <c r="J461" s="128">
        <v>0.46511627906976744</v>
      </c>
      <c r="K461" s="128">
        <v>0</v>
      </c>
      <c r="L461" s="128">
        <v>0</v>
      </c>
      <c r="M461" s="128">
        <v>0</v>
      </c>
      <c r="N461" s="128">
        <v>0</v>
      </c>
      <c r="O461" s="128">
        <v>0</v>
      </c>
      <c r="P461" s="74">
        <v>0.83682008368200833</v>
      </c>
      <c r="Q461" s="128">
        <v>0.56022408963585435</v>
      </c>
      <c r="R461" s="128">
        <v>0</v>
      </c>
      <c r="S461" s="128">
        <v>0</v>
      </c>
      <c r="T461" s="128">
        <v>0</v>
      </c>
      <c r="U461" s="128">
        <v>0.18298261665141813</v>
      </c>
      <c r="V461" s="128">
        <v>0.52083333333333326</v>
      </c>
      <c r="W461" s="128">
        <v>0</v>
      </c>
      <c r="X461" s="74">
        <v>0</v>
      </c>
      <c r="Y461" s="128">
        <v>0</v>
      </c>
      <c r="Z461" s="74">
        <v>0</v>
      </c>
      <c r="AA461" s="128">
        <v>0.13342228152101399</v>
      </c>
      <c r="AB461" s="128">
        <v>0.89285714285714279</v>
      </c>
      <c r="AC461" s="128">
        <v>7.18954248366013</v>
      </c>
    </row>
    <row r="462" spans="1:29" ht="25.5" x14ac:dyDescent="0.25">
      <c r="A462" s="263"/>
      <c r="B462" s="266"/>
      <c r="C462" s="122" t="s">
        <v>436</v>
      </c>
      <c r="D462" s="128">
        <v>1.6483516483516485</v>
      </c>
      <c r="E462" s="128">
        <v>1.89873417721519</v>
      </c>
      <c r="F462" s="128">
        <v>0.66445182724252494</v>
      </c>
      <c r="G462" s="128">
        <v>0.97560975609756095</v>
      </c>
      <c r="H462" s="74">
        <v>3.5714285714285712</v>
      </c>
      <c r="I462" s="128">
        <v>0.72463768115942029</v>
      </c>
      <c r="J462" s="128">
        <v>0.46511627906976744</v>
      </c>
      <c r="K462" s="128">
        <v>3.1578947368421053</v>
      </c>
      <c r="L462" s="128">
        <v>0.85910652920962205</v>
      </c>
      <c r="M462" s="128">
        <v>1.1952191235059761</v>
      </c>
      <c r="N462" s="128">
        <v>1.4285714285714286</v>
      </c>
      <c r="O462" s="128">
        <v>1.3245033112582782</v>
      </c>
      <c r="P462" s="74">
        <v>3.7656903765690379</v>
      </c>
      <c r="Q462" s="128">
        <v>1.400560224089636</v>
      </c>
      <c r="R462" s="128">
        <v>0.74074074074074081</v>
      </c>
      <c r="S462" s="128">
        <v>0.50125313283208017</v>
      </c>
      <c r="T462" s="128">
        <v>1.3888888888888888</v>
      </c>
      <c r="U462" s="128">
        <v>0.64043915827996334</v>
      </c>
      <c r="V462" s="128">
        <v>1.5625</v>
      </c>
      <c r="W462" s="128">
        <v>0.33670033670033667</v>
      </c>
      <c r="X462" s="74">
        <v>1.7964071856287425</v>
      </c>
      <c r="Y462" s="128">
        <v>0.32573289902280134</v>
      </c>
      <c r="Z462" s="74">
        <v>3.551609322974473</v>
      </c>
      <c r="AA462" s="128">
        <v>0.20013342228152103</v>
      </c>
      <c r="AB462" s="128">
        <v>13.392857142857142</v>
      </c>
      <c r="AC462" s="128">
        <v>18.300653594771241</v>
      </c>
    </row>
    <row r="463" spans="1:29" x14ac:dyDescent="0.25">
      <c r="A463" s="263"/>
      <c r="B463" s="266"/>
      <c r="C463" s="122" t="s">
        <v>437</v>
      </c>
      <c r="D463" s="128">
        <v>7.1428571428571423</v>
      </c>
      <c r="E463" s="128">
        <v>53.797468354430379</v>
      </c>
      <c r="F463" s="128">
        <v>4.9833887043189371</v>
      </c>
      <c r="G463" s="128">
        <v>0.48780487804878048</v>
      </c>
      <c r="H463" s="74">
        <v>1.7857142857142856</v>
      </c>
      <c r="I463" s="128">
        <v>5.0724637681159424</v>
      </c>
      <c r="J463" s="128">
        <v>1.8604651162790697</v>
      </c>
      <c r="K463" s="128">
        <v>27.368421052631582</v>
      </c>
      <c r="L463" s="128">
        <v>5.8419243986254292</v>
      </c>
      <c r="M463" s="128">
        <v>5.5776892430278879</v>
      </c>
      <c r="N463" s="128">
        <v>4.2857142857142856</v>
      </c>
      <c r="O463" s="128">
        <v>1.9867549668874174</v>
      </c>
      <c r="P463" s="74">
        <v>18.410041841004183</v>
      </c>
      <c r="Q463" s="128">
        <v>4.7619047619047619</v>
      </c>
      <c r="R463" s="128">
        <v>11.111111111111111</v>
      </c>
      <c r="S463" s="128">
        <v>2.5062656641604009</v>
      </c>
      <c r="T463" s="128">
        <v>8.3333333333333321</v>
      </c>
      <c r="U463" s="128">
        <v>4.6660567246111615</v>
      </c>
      <c r="V463" s="128">
        <v>3.6458333333333335</v>
      </c>
      <c r="W463" s="128">
        <v>4.0404040404040407</v>
      </c>
      <c r="X463" s="74">
        <v>11.377245508982035</v>
      </c>
      <c r="Y463" s="128">
        <v>1.6286644951140066</v>
      </c>
      <c r="Z463" s="74">
        <v>1.7758046614872365</v>
      </c>
      <c r="AA463" s="128">
        <v>0.73382254836557703</v>
      </c>
      <c r="AB463" s="128">
        <v>3.5714285714285712</v>
      </c>
      <c r="AC463" s="128">
        <v>5.8823529411764701</v>
      </c>
    </row>
    <row r="464" spans="1:29" ht="25.5" x14ac:dyDescent="0.25">
      <c r="A464" s="263"/>
      <c r="B464" s="266"/>
      <c r="C464" s="122" t="s">
        <v>438</v>
      </c>
      <c r="D464" s="128">
        <v>2.7472527472527473</v>
      </c>
      <c r="E464" s="128">
        <v>0.63291139240506333</v>
      </c>
      <c r="F464" s="128">
        <v>1.3289036544850499</v>
      </c>
      <c r="G464" s="128">
        <v>0.48780487804878048</v>
      </c>
      <c r="H464" s="74">
        <v>0</v>
      </c>
      <c r="I464" s="128">
        <v>0.72463768115942029</v>
      </c>
      <c r="J464" s="128">
        <v>0</v>
      </c>
      <c r="K464" s="128">
        <v>7.3684210526315779</v>
      </c>
      <c r="L464" s="128">
        <v>0.51546391752577314</v>
      </c>
      <c r="M464" s="128">
        <v>0.79681274900398402</v>
      </c>
      <c r="N464" s="128">
        <v>3.5714285714285712</v>
      </c>
      <c r="O464" s="128">
        <v>0</v>
      </c>
      <c r="P464" s="74">
        <v>2.0920502092050208</v>
      </c>
      <c r="Q464" s="128">
        <v>5.0420168067226889</v>
      </c>
      <c r="R464" s="128">
        <v>0.74074074074074081</v>
      </c>
      <c r="S464" s="128">
        <v>1.5037593984962405</v>
      </c>
      <c r="T464" s="128">
        <v>3.4722222222222223</v>
      </c>
      <c r="U464" s="128">
        <v>1.2808783165599267</v>
      </c>
      <c r="V464" s="128">
        <v>0.52083333333333326</v>
      </c>
      <c r="W464" s="128">
        <v>2.0202020202020203</v>
      </c>
      <c r="X464" s="74">
        <v>1.1976047904191618</v>
      </c>
      <c r="Y464" s="128">
        <v>0.65146579804560267</v>
      </c>
      <c r="Z464" s="74">
        <v>0.66592674805771357</v>
      </c>
      <c r="AA464" s="128">
        <v>0.20013342228152103</v>
      </c>
      <c r="AB464" s="128">
        <v>0.89285714285714279</v>
      </c>
      <c r="AC464" s="128">
        <v>13.725490196078432</v>
      </c>
    </row>
    <row r="465" spans="1:29" ht="15.75" thickBot="1" x14ac:dyDescent="0.3">
      <c r="A465" s="263"/>
      <c r="B465" s="265"/>
      <c r="C465" s="125" t="s">
        <v>439</v>
      </c>
      <c r="D465" s="129">
        <v>0.5494505494505495</v>
      </c>
      <c r="E465" s="129">
        <v>0</v>
      </c>
      <c r="F465" s="129">
        <v>2.9900332225913622</v>
      </c>
      <c r="G465" s="129">
        <v>6.3414634146341466</v>
      </c>
      <c r="H465" s="75">
        <v>0</v>
      </c>
      <c r="I465" s="129">
        <v>2.8985507246376812</v>
      </c>
      <c r="J465" s="129">
        <v>1.3953488372093024</v>
      </c>
      <c r="K465" s="129">
        <v>0</v>
      </c>
      <c r="L465" s="129">
        <v>1.0309278350515463</v>
      </c>
      <c r="M465" s="129">
        <v>3.1872509960159361</v>
      </c>
      <c r="N465" s="129">
        <v>1.4285714285714286</v>
      </c>
      <c r="O465" s="129">
        <v>0</v>
      </c>
      <c r="P465" s="75">
        <v>0</v>
      </c>
      <c r="Q465" s="129">
        <v>0.84033613445378152</v>
      </c>
      <c r="R465" s="129">
        <v>1.4814814814814816</v>
      </c>
      <c r="S465" s="129">
        <v>1.7543859649122806</v>
      </c>
      <c r="T465" s="129">
        <v>1.3888888888888888</v>
      </c>
      <c r="U465" s="129">
        <v>2.9277218664226901</v>
      </c>
      <c r="V465" s="129">
        <v>0</v>
      </c>
      <c r="W465" s="129">
        <v>0.33670033670033667</v>
      </c>
      <c r="X465" s="75">
        <v>1.4970059880239521</v>
      </c>
      <c r="Y465" s="129">
        <v>1.3029315960912053</v>
      </c>
      <c r="Z465" s="75">
        <v>3.4406215316315207</v>
      </c>
      <c r="AA465" s="129">
        <v>6.6711140760506993E-2</v>
      </c>
      <c r="AB465" s="129">
        <v>0.89285714285714279</v>
      </c>
      <c r="AC465" s="129">
        <v>0.65359477124183007</v>
      </c>
    </row>
    <row r="466" spans="1:29" ht="25.5" x14ac:dyDescent="0.25">
      <c r="A466" s="257">
        <v>30</v>
      </c>
      <c r="B466" s="258" t="s">
        <v>440</v>
      </c>
      <c r="C466" s="121" t="s">
        <v>290</v>
      </c>
      <c r="D466" s="127">
        <v>36.666666666666664</v>
      </c>
      <c r="E466" s="127">
        <v>60.897435897435891</v>
      </c>
      <c r="F466" s="127">
        <v>17.966101694915253</v>
      </c>
      <c r="G466" s="127">
        <v>21.739130434782609</v>
      </c>
      <c r="H466" s="71">
        <v>23.636363636363637</v>
      </c>
      <c r="I466" s="127">
        <v>20.588235294117645</v>
      </c>
      <c r="J466" s="127">
        <v>53.521126760563376</v>
      </c>
      <c r="K466" s="127">
        <v>20.779220779220779</v>
      </c>
      <c r="L466" s="127">
        <v>15.63573883161512</v>
      </c>
      <c r="M466" s="127">
        <v>18.875502008032129</v>
      </c>
      <c r="N466" s="127">
        <v>27.338129496402878</v>
      </c>
      <c r="O466" s="127">
        <v>13.815789473684212</v>
      </c>
      <c r="P466" s="71">
        <v>21.57676348547718</v>
      </c>
      <c r="Q466" s="127">
        <v>19.318181818181817</v>
      </c>
      <c r="R466" s="127">
        <v>24.242424242424242</v>
      </c>
      <c r="S466" s="127">
        <v>13.383838383838384</v>
      </c>
      <c r="T466" s="127">
        <v>26.086956521739129</v>
      </c>
      <c r="U466" s="127">
        <v>19.429097605893187</v>
      </c>
      <c r="V466" s="127">
        <v>18.032786885245901</v>
      </c>
      <c r="W466" s="127">
        <v>18.707482993197281</v>
      </c>
      <c r="X466" s="71">
        <v>13.98176291793313</v>
      </c>
      <c r="Y466" s="127">
        <v>19.801980198019802</v>
      </c>
      <c r="Z466" s="71">
        <v>13.394919168591224</v>
      </c>
      <c r="AA466" s="127">
        <v>10.991957104557642</v>
      </c>
      <c r="AB466" s="127">
        <v>11.711711711711711</v>
      </c>
      <c r="AC466" s="127">
        <v>47.058823529411761</v>
      </c>
    </row>
    <row r="467" spans="1:29" ht="25.5" x14ac:dyDescent="0.25">
      <c r="A467" s="257"/>
      <c r="B467" s="259"/>
      <c r="C467" s="122" t="s">
        <v>291</v>
      </c>
      <c r="D467" s="128">
        <v>53.888888888888886</v>
      </c>
      <c r="E467" s="128">
        <v>37.820512820512818</v>
      </c>
      <c r="F467" s="128">
        <v>68.474576271186436</v>
      </c>
      <c r="G467" s="128">
        <v>62.318840579710141</v>
      </c>
      <c r="H467" s="74">
        <v>58.18181818181818</v>
      </c>
      <c r="I467" s="128">
        <v>61.029411764705884</v>
      </c>
      <c r="J467" s="128">
        <v>38.028169014084504</v>
      </c>
      <c r="K467" s="128">
        <v>66.233766233766232</v>
      </c>
      <c r="L467" s="128">
        <v>73.19587628865979</v>
      </c>
      <c r="M467" s="128">
        <v>63.855421686746979</v>
      </c>
      <c r="N467" s="128">
        <v>61.151079136690647</v>
      </c>
      <c r="O467" s="128">
        <v>76.973684210526315</v>
      </c>
      <c r="P467" s="74">
        <v>71.784232365145229</v>
      </c>
      <c r="Q467" s="128">
        <v>63.352272727272727</v>
      </c>
      <c r="R467" s="128">
        <v>64.393939393939391</v>
      </c>
      <c r="S467" s="128">
        <v>66.666666666666657</v>
      </c>
      <c r="T467" s="128">
        <v>63.04347826086957</v>
      </c>
      <c r="U467" s="128">
        <v>63.259668508287291</v>
      </c>
      <c r="V467" s="128">
        <v>59.016393442622949</v>
      </c>
      <c r="W467" s="128">
        <v>64.625850340136054</v>
      </c>
      <c r="X467" s="74">
        <v>71.428571428571431</v>
      </c>
      <c r="Y467" s="128">
        <v>61.056105610561048</v>
      </c>
      <c r="Z467" s="74">
        <v>62.817551963048501</v>
      </c>
      <c r="AA467" s="128">
        <v>24.798927613941018</v>
      </c>
      <c r="AB467" s="128">
        <v>74.774774774774784</v>
      </c>
      <c r="AC467" s="128">
        <v>44.444444444444443</v>
      </c>
    </row>
    <row r="468" spans="1:29" ht="25.5" x14ac:dyDescent="0.25">
      <c r="A468" s="257"/>
      <c r="B468" s="259"/>
      <c r="C468" s="122" t="s">
        <v>292</v>
      </c>
      <c r="D468" s="128">
        <v>7.7777777777777777</v>
      </c>
      <c r="E468" s="128">
        <v>1.2820512820512819</v>
      </c>
      <c r="F468" s="128">
        <v>12.542372881355931</v>
      </c>
      <c r="G468" s="128">
        <v>15.458937198067632</v>
      </c>
      <c r="H468" s="74">
        <v>18.181818181818183</v>
      </c>
      <c r="I468" s="128">
        <v>18.382352941176471</v>
      </c>
      <c r="J468" s="128">
        <v>8.4507042253521121</v>
      </c>
      <c r="K468" s="128">
        <v>11.688311688311687</v>
      </c>
      <c r="L468" s="128">
        <v>10.996563573883162</v>
      </c>
      <c r="M468" s="128">
        <v>17.269076305220885</v>
      </c>
      <c r="N468" s="128">
        <v>10.791366906474821</v>
      </c>
      <c r="O468" s="128">
        <v>9.2105263157894726</v>
      </c>
      <c r="P468" s="74">
        <v>6.6390041493775938</v>
      </c>
      <c r="Q468" s="128">
        <v>17.329545454545457</v>
      </c>
      <c r="R468" s="128">
        <v>9.8484848484848477</v>
      </c>
      <c r="S468" s="128">
        <v>19.444444444444446</v>
      </c>
      <c r="T468" s="128">
        <v>10.869565217391305</v>
      </c>
      <c r="U468" s="128">
        <v>16.666666666666664</v>
      </c>
      <c r="V468" s="128">
        <v>21.857923497267759</v>
      </c>
      <c r="W468" s="128">
        <v>16.326530612244898</v>
      </c>
      <c r="X468" s="74">
        <v>13.98176291793313</v>
      </c>
      <c r="Y468" s="128">
        <v>17.82178217821782</v>
      </c>
      <c r="Z468" s="74">
        <v>21.824480369515012</v>
      </c>
      <c r="AA468" s="128">
        <v>63.069705093833782</v>
      </c>
      <c r="AB468" s="128">
        <v>13.513513513513514</v>
      </c>
      <c r="AC468" s="128">
        <v>7.8431372549019605</v>
      </c>
    </row>
    <row r="469" spans="1:29" ht="26.25" thickBot="1" x14ac:dyDescent="0.3">
      <c r="A469" s="262"/>
      <c r="B469" s="260"/>
      <c r="C469" s="125" t="s">
        <v>293</v>
      </c>
      <c r="D469" s="129">
        <v>1.6666666666666667</v>
      </c>
      <c r="E469" s="129">
        <v>0</v>
      </c>
      <c r="F469" s="129">
        <v>1.0169491525423728</v>
      </c>
      <c r="G469" s="129">
        <v>0.48309178743961351</v>
      </c>
      <c r="H469" s="75">
        <v>0</v>
      </c>
      <c r="I469" s="129">
        <v>0</v>
      </c>
      <c r="J469" s="129">
        <v>0</v>
      </c>
      <c r="K469" s="129">
        <v>1.2987012987012987</v>
      </c>
      <c r="L469" s="129">
        <v>0.1718213058419244</v>
      </c>
      <c r="M469" s="129">
        <v>0</v>
      </c>
      <c r="N469" s="129">
        <v>0.71942446043165476</v>
      </c>
      <c r="O469" s="129">
        <v>0</v>
      </c>
      <c r="P469" s="75">
        <v>0</v>
      </c>
      <c r="Q469" s="129">
        <v>0</v>
      </c>
      <c r="R469" s="129">
        <v>1.5151515151515151</v>
      </c>
      <c r="S469" s="129">
        <v>0.50505050505050508</v>
      </c>
      <c r="T469" s="129">
        <v>0</v>
      </c>
      <c r="U469" s="129">
        <v>0.64456721915285453</v>
      </c>
      <c r="V469" s="129">
        <v>1.0928961748633881</v>
      </c>
      <c r="W469" s="129">
        <v>0.3401360544217687</v>
      </c>
      <c r="X469" s="75">
        <v>0.60790273556231</v>
      </c>
      <c r="Y469" s="129">
        <v>1.3201320132013201</v>
      </c>
      <c r="Z469" s="75">
        <v>1.9630484988452657</v>
      </c>
      <c r="AA469" s="129">
        <v>1.1394101876675604</v>
      </c>
      <c r="AB469" s="129">
        <v>0</v>
      </c>
      <c r="AC469" s="129">
        <v>0.65359477124183007</v>
      </c>
    </row>
  </sheetData>
  <mergeCells count="112">
    <mergeCell ref="A2:A6"/>
    <mergeCell ref="B2:B6"/>
    <mergeCell ref="A7:A18"/>
    <mergeCell ref="B7:B18"/>
    <mergeCell ref="A19:A23"/>
    <mergeCell ref="B19:B23"/>
    <mergeCell ref="A39:A48"/>
    <mergeCell ref="B39:B43"/>
    <mergeCell ref="B44:B48"/>
    <mergeCell ref="A49:A53"/>
    <mergeCell ref="B49:B53"/>
    <mergeCell ref="A54:A58"/>
    <mergeCell ref="B54:B58"/>
    <mergeCell ref="A24:A29"/>
    <mergeCell ref="B24:B29"/>
    <mergeCell ref="A30:A35"/>
    <mergeCell ref="B30:B35"/>
    <mergeCell ref="A36:A38"/>
    <mergeCell ref="B36:B38"/>
    <mergeCell ref="A103:A108"/>
    <mergeCell ref="B103:B108"/>
    <mergeCell ref="A109:A113"/>
    <mergeCell ref="B109:B113"/>
    <mergeCell ref="A114:A127"/>
    <mergeCell ref="B114:B127"/>
    <mergeCell ref="A59:A67"/>
    <mergeCell ref="B59:B67"/>
    <mergeCell ref="A68:A102"/>
    <mergeCell ref="B68:B72"/>
    <mergeCell ref="B73:B77"/>
    <mergeCell ref="B78:B82"/>
    <mergeCell ref="B83:B87"/>
    <mergeCell ref="B88:B92"/>
    <mergeCell ref="B93:B97"/>
    <mergeCell ref="B98:B102"/>
    <mergeCell ref="A199:A203"/>
    <mergeCell ref="B199:B203"/>
    <mergeCell ref="A204:A209"/>
    <mergeCell ref="B204:B209"/>
    <mergeCell ref="A210:A213"/>
    <mergeCell ref="B210:B213"/>
    <mergeCell ref="B173:B177"/>
    <mergeCell ref="B178:B182"/>
    <mergeCell ref="B183:B187"/>
    <mergeCell ref="B188:B192"/>
    <mergeCell ref="A193:A198"/>
    <mergeCell ref="B193:B198"/>
    <mergeCell ref="A128:A192"/>
    <mergeCell ref="B128:B132"/>
    <mergeCell ref="B133:B137"/>
    <mergeCell ref="B138:B142"/>
    <mergeCell ref="B143:B147"/>
    <mergeCell ref="B148:B152"/>
    <mergeCell ref="B153:B157"/>
    <mergeCell ref="B158:B162"/>
    <mergeCell ref="B163:B167"/>
    <mergeCell ref="B168:B172"/>
    <mergeCell ref="B286:B290"/>
    <mergeCell ref="B291:B295"/>
    <mergeCell ref="B296:B300"/>
    <mergeCell ref="B301:B305"/>
    <mergeCell ref="B306:B310"/>
    <mergeCell ref="B311:B315"/>
    <mergeCell ref="A214:A250"/>
    <mergeCell ref="B214:B250"/>
    <mergeCell ref="A251:A430"/>
    <mergeCell ref="B251:B255"/>
    <mergeCell ref="B256:B260"/>
    <mergeCell ref="B261:B265"/>
    <mergeCell ref="B266:B270"/>
    <mergeCell ref="B271:B275"/>
    <mergeCell ref="B276:B280"/>
    <mergeCell ref="B281:B285"/>
    <mergeCell ref="B346:B350"/>
    <mergeCell ref="B351:B355"/>
    <mergeCell ref="B356:B360"/>
    <mergeCell ref="B361:B365"/>
    <mergeCell ref="B366:B370"/>
    <mergeCell ref="B371:B375"/>
    <mergeCell ref="B316:B320"/>
    <mergeCell ref="B321:B325"/>
    <mergeCell ref="B326:B330"/>
    <mergeCell ref="B331:B335"/>
    <mergeCell ref="B336:B340"/>
    <mergeCell ref="B341:B345"/>
    <mergeCell ref="B406:B410"/>
    <mergeCell ref="B411:B415"/>
    <mergeCell ref="B416:B420"/>
    <mergeCell ref="B421:B425"/>
    <mergeCell ref="B426:B430"/>
    <mergeCell ref="A431:A435"/>
    <mergeCell ref="B431:B435"/>
    <mergeCell ref="B376:B380"/>
    <mergeCell ref="B381:B385"/>
    <mergeCell ref="B386:B390"/>
    <mergeCell ref="B391:B395"/>
    <mergeCell ref="B396:B400"/>
    <mergeCell ref="B401:B405"/>
    <mergeCell ref="A466:A469"/>
    <mergeCell ref="B466:B469"/>
    <mergeCell ref="A450:A453"/>
    <mergeCell ref="B450:B453"/>
    <mergeCell ref="A454:A456"/>
    <mergeCell ref="B454:B456"/>
    <mergeCell ref="A457:A465"/>
    <mergeCell ref="B457:B465"/>
    <mergeCell ref="A436:A440"/>
    <mergeCell ref="B436:B440"/>
    <mergeCell ref="A441:A446"/>
    <mergeCell ref="B441:B446"/>
    <mergeCell ref="A448:A449"/>
    <mergeCell ref="B448:B449"/>
  </mergeCells>
  <conditionalFormatting sqref="C438">
    <cfRule type="duplicateValues" dxfId="62" priority="58"/>
  </conditionalFormatting>
  <conditionalFormatting sqref="C444">
    <cfRule type="duplicateValues" dxfId="61" priority="57"/>
  </conditionalFormatting>
  <conditionalFormatting sqref="C466:C469">
    <cfRule type="duplicateValues" dxfId="60" priority="56"/>
  </conditionalFormatting>
  <conditionalFormatting sqref="B431:B469 B193:B250 B98 B1:B7 B19:B39 B44:B59 B103:B114">
    <cfRule type="duplicateValues" dxfId="59" priority="55"/>
  </conditionalFormatting>
  <conditionalFormatting sqref="C210:C213">
    <cfRule type="duplicateValues" dxfId="58" priority="59"/>
  </conditionalFormatting>
  <conditionalFormatting sqref="C431:C435">
    <cfRule type="duplicateValues" dxfId="57" priority="60"/>
  </conditionalFormatting>
  <conditionalFormatting sqref="C457:C465">
    <cfRule type="duplicateValues" dxfId="56" priority="61"/>
  </conditionalFormatting>
  <conditionalFormatting sqref="C59:C65">
    <cfRule type="duplicateValues" dxfId="55" priority="62"/>
  </conditionalFormatting>
  <conditionalFormatting sqref="C98:C102">
    <cfRule type="duplicateValues" dxfId="54" priority="63"/>
  </conditionalFormatting>
  <conditionalFormatting sqref="B68">
    <cfRule type="duplicateValues" dxfId="53" priority="53"/>
  </conditionalFormatting>
  <conditionalFormatting sqref="C68:C72">
    <cfRule type="duplicateValues" dxfId="52" priority="54"/>
  </conditionalFormatting>
  <conditionalFormatting sqref="B73">
    <cfRule type="duplicateValues" dxfId="51" priority="51"/>
  </conditionalFormatting>
  <conditionalFormatting sqref="C73:C77">
    <cfRule type="duplicateValues" dxfId="50" priority="52"/>
  </conditionalFormatting>
  <conditionalFormatting sqref="B78">
    <cfRule type="duplicateValues" dxfId="49" priority="49"/>
  </conditionalFormatting>
  <conditionalFormatting sqref="C78:C82">
    <cfRule type="duplicateValues" dxfId="48" priority="50"/>
  </conditionalFormatting>
  <conditionalFormatting sqref="B83">
    <cfRule type="duplicateValues" dxfId="47" priority="47"/>
  </conditionalFormatting>
  <conditionalFormatting sqref="C83:C87">
    <cfRule type="duplicateValues" dxfId="46" priority="48"/>
  </conditionalFormatting>
  <conditionalFormatting sqref="B88">
    <cfRule type="duplicateValues" dxfId="45" priority="45"/>
  </conditionalFormatting>
  <conditionalFormatting sqref="C88:C92">
    <cfRule type="duplicateValues" dxfId="44" priority="46"/>
  </conditionalFormatting>
  <conditionalFormatting sqref="B93">
    <cfRule type="duplicateValues" dxfId="43" priority="43"/>
  </conditionalFormatting>
  <conditionalFormatting sqref="C93:C97">
    <cfRule type="duplicateValues" dxfId="42" priority="44"/>
  </conditionalFormatting>
  <conditionalFormatting sqref="B251:B255">
    <cfRule type="duplicateValues" dxfId="41" priority="42"/>
  </conditionalFormatting>
  <conditionalFormatting sqref="B256:B260">
    <cfRule type="duplicateValues" dxfId="40" priority="41"/>
  </conditionalFormatting>
  <conditionalFormatting sqref="B261:B265">
    <cfRule type="duplicateValues" dxfId="39" priority="40"/>
  </conditionalFormatting>
  <conditionalFormatting sqref="B266:B270">
    <cfRule type="duplicateValues" dxfId="38" priority="39"/>
  </conditionalFormatting>
  <conditionalFormatting sqref="B271:B275">
    <cfRule type="duplicateValues" dxfId="37" priority="38"/>
  </conditionalFormatting>
  <conditionalFormatting sqref="B276:B280">
    <cfRule type="duplicateValues" dxfId="36" priority="37"/>
  </conditionalFormatting>
  <conditionalFormatting sqref="B281:B285">
    <cfRule type="duplicateValues" dxfId="35" priority="36"/>
  </conditionalFormatting>
  <conditionalFormatting sqref="B286:B290">
    <cfRule type="duplicateValues" dxfId="34" priority="35"/>
  </conditionalFormatting>
  <conditionalFormatting sqref="B291:B295">
    <cfRule type="duplicateValues" dxfId="33" priority="34"/>
  </conditionalFormatting>
  <conditionalFormatting sqref="B296:B300">
    <cfRule type="duplicateValues" dxfId="32" priority="33"/>
  </conditionalFormatting>
  <conditionalFormatting sqref="B301:B305">
    <cfRule type="duplicateValues" dxfId="31" priority="32"/>
  </conditionalFormatting>
  <conditionalFormatting sqref="B306:B310">
    <cfRule type="duplicateValues" dxfId="30" priority="31"/>
  </conditionalFormatting>
  <conditionalFormatting sqref="B311:B315">
    <cfRule type="duplicateValues" dxfId="29" priority="30"/>
  </conditionalFormatting>
  <conditionalFormatting sqref="B316:B320">
    <cfRule type="duplicateValues" dxfId="28" priority="29"/>
  </conditionalFormatting>
  <conditionalFormatting sqref="B321:B325">
    <cfRule type="duplicateValues" dxfId="27" priority="28"/>
  </conditionalFormatting>
  <conditionalFormatting sqref="B326:B330">
    <cfRule type="duplicateValues" dxfId="26" priority="27"/>
  </conditionalFormatting>
  <conditionalFormatting sqref="B331:B335">
    <cfRule type="duplicateValues" dxfId="25" priority="26"/>
  </conditionalFormatting>
  <conditionalFormatting sqref="B336:B340">
    <cfRule type="duplicateValues" dxfId="24" priority="25"/>
  </conditionalFormatting>
  <conditionalFormatting sqref="B341:B345">
    <cfRule type="duplicateValues" dxfId="23" priority="24"/>
  </conditionalFormatting>
  <conditionalFormatting sqref="B346:B350">
    <cfRule type="duplicateValues" dxfId="22" priority="23"/>
  </conditionalFormatting>
  <conditionalFormatting sqref="B351:B355">
    <cfRule type="duplicateValues" dxfId="21" priority="22"/>
  </conditionalFormatting>
  <conditionalFormatting sqref="B356:B360">
    <cfRule type="duplicateValues" dxfId="20" priority="21"/>
  </conditionalFormatting>
  <conditionalFormatting sqref="B361:B365">
    <cfRule type="duplicateValues" dxfId="19" priority="20"/>
  </conditionalFormatting>
  <conditionalFormatting sqref="B366:B370">
    <cfRule type="duplicateValues" dxfId="18" priority="19"/>
  </conditionalFormatting>
  <conditionalFormatting sqref="B371:B375">
    <cfRule type="duplicateValues" dxfId="17" priority="18"/>
  </conditionalFormatting>
  <conditionalFormatting sqref="B376:B380">
    <cfRule type="duplicateValues" dxfId="16" priority="17"/>
  </conditionalFormatting>
  <conditionalFormatting sqref="B381:B385">
    <cfRule type="duplicateValues" dxfId="15" priority="16"/>
  </conditionalFormatting>
  <conditionalFormatting sqref="B386:B390">
    <cfRule type="duplicateValues" dxfId="14" priority="15"/>
  </conditionalFormatting>
  <conditionalFormatting sqref="B391:B395">
    <cfRule type="duplicateValues" dxfId="13" priority="14"/>
  </conditionalFormatting>
  <conditionalFormatting sqref="B396:B400">
    <cfRule type="duplicateValues" dxfId="12" priority="13"/>
  </conditionalFormatting>
  <conditionalFormatting sqref="B401:B405">
    <cfRule type="duplicateValues" dxfId="11" priority="12"/>
  </conditionalFormatting>
  <conditionalFormatting sqref="B406:B410">
    <cfRule type="duplicateValues" dxfId="10" priority="11"/>
  </conditionalFormatting>
  <conditionalFormatting sqref="B411:B415">
    <cfRule type="duplicateValues" dxfId="9" priority="10"/>
  </conditionalFormatting>
  <conditionalFormatting sqref="B426:B430">
    <cfRule type="duplicateValues" dxfId="8" priority="9"/>
  </conditionalFormatting>
  <conditionalFormatting sqref="B188:B192">
    <cfRule type="duplicateValues" dxfId="7" priority="8"/>
  </conditionalFormatting>
  <conditionalFormatting sqref="B183:B187">
    <cfRule type="duplicateValues" dxfId="6" priority="7"/>
  </conditionalFormatting>
  <conditionalFormatting sqref="B173:B182">
    <cfRule type="duplicateValues" dxfId="5" priority="6"/>
  </conditionalFormatting>
  <conditionalFormatting sqref="B163:B172">
    <cfRule type="duplicateValues" dxfId="4" priority="5"/>
  </conditionalFormatting>
  <conditionalFormatting sqref="B128:B162">
    <cfRule type="duplicateValues" dxfId="3" priority="4"/>
  </conditionalFormatting>
  <conditionalFormatting sqref="B416">
    <cfRule type="duplicateValues" dxfId="2" priority="2"/>
  </conditionalFormatting>
  <conditionalFormatting sqref="B421">
    <cfRule type="duplicateValues" dxfId="1" priority="1"/>
  </conditionalFormatting>
  <conditionalFormatting sqref="D2:AC469">
    <cfRule type="containsErrors" dxfId="0" priority="3">
      <formula>ISERROR(#REF!)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F30"/>
  <sheetViews>
    <sheetView view="pageBreakPreview" zoomScale="60" zoomScaleNormal="100" workbookViewId="0">
      <selection activeCell="L2" sqref="L2"/>
    </sheetView>
  </sheetViews>
  <sheetFormatPr defaultRowHeight="15" x14ac:dyDescent="0.25"/>
  <cols>
    <col min="2" max="2" width="27.28515625" customWidth="1"/>
    <col min="3" max="6" width="14.7109375" customWidth="1"/>
    <col min="7" max="7" width="1.28515625" customWidth="1"/>
    <col min="8" max="11" width="20.7109375" customWidth="1"/>
    <col min="12" max="12" width="19" customWidth="1"/>
    <col min="13" max="13" width="20.7109375" customWidth="1"/>
    <col min="14" max="14" width="3" customWidth="1"/>
  </cols>
  <sheetData>
    <row r="2" spans="2:6" ht="51" x14ac:dyDescent="0.25">
      <c r="B2" s="181" t="s">
        <v>595</v>
      </c>
      <c r="C2" s="179" t="s">
        <v>602</v>
      </c>
      <c r="D2" s="179" t="s">
        <v>603</v>
      </c>
      <c r="E2" s="179" t="s">
        <v>604</v>
      </c>
      <c r="F2" s="180" t="s">
        <v>605</v>
      </c>
    </row>
    <row r="3" spans="2:6" x14ac:dyDescent="0.25">
      <c r="B3" s="182" t="s">
        <v>1</v>
      </c>
      <c r="C3" s="178">
        <v>93.081761006289298</v>
      </c>
      <c r="D3" s="185">
        <v>-3.7735849056603774</v>
      </c>
      <c r="E3" s="178">
        <v>0.62893081761006298</v>
      </c>
      <c r="F3" s="178">
        <v>2.5157232704402519</v>
      </c>
    </row>
    <row r="4" spans="2:6" x14ac:dyDescent="0.25">
      <c r="B4" s="182" t="s">
        <v>22</v>
      </c>
      <c r="C4" s="178">
        <v>90.71001990710019</v>
      </c>
      <c r="D4" s="185">
        <v>-5.3085600530856007</v>
      </c>
      <c r="E4" s="178">
        <v>0.92899800928998</v>
      </c>
      <c r="F4" s="178">
        <v>3.0524220305242205</v>
      </c>
    </row>
    <row r="5" spans="2:6" x14ac:dyDescent="0.25">
      <c r="B5" s="182" t="s">
        <v>12</v>
      </c>
      <c r="C5" s="178">
        <v>89.626556016597519</v>
      </c>
      <c r="D5" s="185">
        <v>-4.9792531120331942</v>
      </c>
      <c r="E5" s="178">
        <v>1.2448132780082988</v>
      </c>
      <c r="F5" s="178">
        <v>4.1493775933609953</v>
      </c>
    </row>
    <row r="6" spans="2:6" x14ac:dyDescent="0.25">
      <c r="B6" s="182" t="s">
        <v>19</v>
      </c>
      <c r="C6" s="178">
        <v>84.971098265895947</v>
      </c>
      <c r="D6" s="185">
        <v>-10.693641618497111</v>
      </c>
      <c r="E6" s="178">
        <v>1.4450867052023122</v>
      </c>
      <c r="F6" s="178">
        <v>2.8901734104046244</v>
      </c>
    </row>
    <row r="7" spans="2:6" x14ac:dyDescent="0.25">
      <c r="B7" s="182" t="s">
        <v>8</v>
      </c>
      <c r="C7" s="178">
        <v>83.305227655986513</v>
      </c>
      <c r="D7" s="185">
        <v>-8.094435075885329</v>
      </c>
      <c r="E7" s="178">
        <v>1.3490725126475547</v>
      </c>
      <c r="F7" s="178">
        <v>7.2512647554806078</v>
      </c>
    </row>
    <row r="8" spans="2:6" x14ac:dyDescent="0.25">
      <c r="B8" s="182" t="s">
        <v>13</v>
      </c>
      <c r="C8" s="178">
        <v>80.106100795755964</v>
      </c>
      <c r="D8" s="185">
        <v>-4.2440318302387272</v>
      </c>
      <c r="E8" s="178">
        <v>2.6525198938992043</v>
      </c>
      <c r="F8" s="178">
        <v>12.9973474801061</v>
      </c>
    </row>
    <row r="9" spans="2:6" x14ac:dyDescent="0.25">
      <c r="B9" s="182" t="s">
        <v>4</v>
      </c>
      <c r="C9" s="178">
        <v>76.973684210526315</v>
      </c>
      <c r="D9" s="185">
        <v>-13.815789473684211</v>
      </c>
      <c r="E9" s="178">
        <v>1.3157894736842104</v>
      </c>
      <c r="F9" s="178">
        <v>7.8947368421052628</v>
      </c>
    </row>
    <row r="10" spans="2:6" x14ac:dyDescent="0.25">
      <c r="B10" s="182" t="s">
        <v>11</v>
      </c>
      <c r="C10" s="178">
        <v>76.623376623376629</v>
      </c>
      <c r="D10" s="185">
        <v>-5.1948051948051948</v>
      </c>
      <c r="E10" s="178">
        <v>1.2987012987012987</v>
      </c>
      <c r="F10" s="178">
        <v>16.883116883116884</v>
      </c>
    </row>
    <row r="11" spans="2:6" x14ac:dyDescent="0.25">
      <c r="B11" s="182" t="s">
        <v>302</v>
      </c>
      <c r="C11" s="178">
        <v>75</v>
      </c>
      <c r="D11" s="185">
        <v>-8.5714285714285712</v>
      </c>
      <c r="E11" s="178">
        <v>2.8571428571428572</v>
      </c>
      <c r="F11" s="178">
        <v>13.571428571428571</v>
      </c>
    </row>
    <row r="12" spans="2:6" x14ac:dyDescent="0.25">
      <c r="B12" s="182" t="s">
        <v>7</v>
      </c>
      <c r="C12" s="178">
        <v>72.72727272727272</v>
      </c>
      <c r="D12" s="185">
        <v>-12.337662337662337</v>
      </c>
      <c r="E12" s="178">
        <v>1.2987012987012987</v>
      </c>
      <c r="F12" s="178">
        <v>13.636363636363635</v>
      </c>
    </row>
    <row r="13" spans="2:6" x14ac:dyDescent="0.25">
      <c r="B13" s="182" t="s">
        <v>596</v>
      </c>
      <c r="C13" s="178">
        <v>72.321428571428569</v>
      </c>
      <c r="D13" s="185">
        <v>-16.071428571428573</v>
      </c>
      <c r="E13" s="178">
        <v>0.89285714285714279</v>
      </c>
      <c r="F13" s="178">
        <v>10.714285714285714</v>
      </c>
    </row>
    <row r="14" spans="2:6" x14ac:dyDescent="0.25">
      <c r="B14" s="182" t="s">
        <v>5</v>
      </c>
      <c r="C14" s="178">
        <v>69.945355191256823</v>
      </c>
      <c r="D14" s="185">
        <v>-19.672131147540984</v>
      </c>
      <c r="E14" s="178">
        <v>1.0928961748633881</v>
      </c>
      <c r="F14" s="178">
        <v>9.2896174863387984</v>
      </c>
    </row>
    <row r="15" spans="2:6" x14ac:dyDescent="0.25">
      <c r="B15" s="182" t="s">
        <v>21</v>
      </c>
      <c r="C15" s="178">
        <v>68.035516093229745</v>
      </c>
      <c r="D15" s="185">
        <v>-18.978912319644838</v>
      </c>
      <c r="E15" s="178">
        <v>3.2186459489456158</v>
      </c>
      <c r="F15" s="178">
        <v>9.7669256381798011</v>
      </c>
    </row>
    <row r="16" spans="2:6" x14ac:dyDescent="0.25">
      <c r="B16" s="182" t="s">
        <v>6</v>
      </c>
      <c r="C16" s="178">
        <v>67.88990825688073</v>
      </c>
      <c r="D16" s="185">
        <v>-14.678899082568808</v>
      </c>
      <c r="E16" s="178">
        <v>5.0458715596330279</v>
      </c>
      <c r="F16" s="178">
        <v>12.385321100917432</v>
      </c>
    </row>
    <row r="17" spans="2:6" x14ac:dyDescent="0.25">
      <c r="B17" s="182" t="s">
        <v>0</v>
      </c>
      <c r="C17" s="178">
        <v>67.391304347826093</v>
      </c>
      <c r="D17" s="185">
        <v>-15.760869565217391</v>
      </c>
      <c r="E17" s="178">
        <v>4.3478260869565215</v>
      </c>
      <c r="F17" s="178">
        <v>12.5</v>
      </c>
    </row>
    <row r="18" spans="2:6" x14ac:dyDescent="0.25">
      <c r="B18" s="182" t="s">
        <v>18</v>
      </c>
      <c r="C18" s="178">
        <v>66.333333333333343</v>
      </c>
      <c r="D18" s="185">
        <v>-25</v>
      </c>
      <c r="E18" s="178">
        <v>1.6666666666666667</v>
      </c>
      <c r="F18" s="178">
        <v>7.0000000000000009</v>
      </c>
    </row>
    <row r="19" spans="2:6" x14ac:dyDescent="0.25">
      <c r="B19" s="182" t="s">
        <v>20</v>
      </c>
      <c r="C19" s="178">
        <v>64.705882352941174</v>
      </c>
      <c r="D19" s="185">
        <v>-24.183006535947715</v>
      </c>
      <c r="E19" s="178">
        <v>4.2483660130718954</v>
      </c>
      <c r="F19" s="178">
        <v>6.8627450980392162</v>
      </c>
    </row>
    <row r="20" spans="2:6" x14ac:dyDescent="0.25">
      <c r="B20" s="182" t="s">
        <v>14</v>
      </c>
      <c r="C20" s="178">
        <v>63.681592039801004</v>
      </c>
      <c r="D20" s="185">
        <v>-22.139303482587064</v>
      </c>
      <c r="E20" s="178">
        <v>5.2238805970149249</v>
      </c>
      <c r="F20" s="178">
        <v>8.9552238805970141</v>
      </c>
    </row>
    <row r="21" spans="2:6" x14ac:dyDescent="0.25">
      <c r="B21" s="182" t="s">
        <v>15</v>
      </c>
      <c r="C21" s="178">
        <v>61.935483870967744</v>
      </c>
      <c r="D21" s="185">
        <v>-15.483870967741936</v>
      </c>
      <c r="E21" s="178">
        <v>1.935483870967742</v>
      </c>
      <c r="F21" s="178">
        <v>20.64516129032258</v>
      </c>
    </row>
    <row r="22" spans="2:6" x14ac:dyDescent="0.25">
      <c r="B22" s="182" t="s">
        <v>16</v>
      </c>
      <c r="C22" s="178">
        <v>61.228230980751604</v>
      </c>
      <c r="D22" s="185">
        <v>-29.514207149404218</v>
      </c>
      <c r="E22" s="178">
        <v>2.841429880843263</v>
      </c>
      <c r="F22" s="178">
        <v>6.4161319890009167</v>
      </c>
    </row>
    <row r="23" spans="2:6" x14ac:dyDescent="0.25">
      <c r="B23" s="182" t="s">
        <v>9</v>
      </c>
      <c r="C23" s="178">
        <v>55.952380952380949</v>
      </c>
      <c r="D23" s="185">
        <v>-26.587301587301589</v>
      </c>
      <c r="E23" s="178">
        <v>3.5714285714285712</v>
      </c>
      <c r="F23" s="178">
        <v>13.888888888888889</v>
      </c>
    </row>
    <row r="24" spans="2:6" x14ac:dyDescent="0.25">
      <c r="B24" s="182" t="s">
        <v>10</v>
      </c>
      <c r="C24" s="178">
        <v>53.409090909090907</v>
      </c>
      <c r="D24" s="185">
        <v>-24.43181818181818</v>
      </c>
      <c r="E24" s="178">
        <v>3.4090909090909087</v>
      </c>
      <c r="F24" s="178">
        <v>18.75</v>
      </c>
    </row>
    <row r="25" spans="2:6" x14ac:dyDescent="0.25">
      <c r="B25" s="182" t="s">
        <v>3</v>
      </c>
      <c r="C25" s="178">
        <v>52.403846153846153</v>
      </c>
      <c r="D25" s="185">
        <v>-22.115384615384617</v>
      </c>
      <c r="E25" s="178">
        <v>6.25</v>
      </c>
      <c r="F25" s="178">
        <v>19.230769230769234</v>
      </c>
    </row>
    <row r="26" spans="2:6" x14ac:dyDescent="0.25">
      <c r="B26" s="182" t="s">
        <v>2</v>
      </c>
      <c r="C26" s="178">
        <v>47.524752475247524</v>
      </c>
      <c r="D26" s="185">
        <v>-20.792079207920793</v>
      </c>
      <c r="E26" s="178">
        <v>4.9504950495049505</v>
      </c>
      <c r="F26" s="178">
        <v>26.732673267326735</v>
      </c>
    </row>
    <row r="27" spans="2:6" x14ac:dyDescent="0.25">
      <c r="B27" s="182" t="s">
        <v>17</v>
      </c>
      <c r="C27" s="178">
        <v>43.939393939393938</v>
      </c>
      <c r="D27" s="185">
        <v>-28.787878787878785</v>
      </c>
      <c r="E27" s="178">
        <v>7.5757575757575761</v>
      </c>
      <c r="F27" s="178">
        <v>19.696969696969695</v>
      </c>
    </row>
    <row r="28" spans="2:6" x14ac:dyDescent="0.25">
      <c r="B28" s="182" t="s">
        <v>24</v>
      </c>
      <c r="C28" s="178">
        <v>29.411764705882355</v>
      </c>
      <c r="D28" s="185">
        <v>-45.098039215686278</v>
      </c>
      <c r="E28" s="178">
        <v>0.65359477124183007</v>
      </c>
      <c r="F28" s="178">
        <v>24.836601307189543</v>
      </c>
    </row>
    <row r="30" spans="2:6" x14ac:dyDescent="0.25">
      <c r="D30" s="145"/>
    </row>
  </sheetData>
  <sortState ref="B42:F67">
    <sortCondition descending="1" ref="C42:C67"/>
  </sortState>
  <pageMargins left="0.39370078740157483" right="0.39370078740157483" top="0.39370078740157483" bottom="0.39370078740157483" header="0.19685039370078741" footer="0.19685039370078741"/>
  <pageSetup paperSize="9" scale="65" orientation="landscape" r:id="rId1"/>
  <headerFooter>
    <oddHeader>&amp;C&amp;"-,полужирный"&amp;16Статистическая информация о результатах IT-опроса населения за 2016 год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S29"/>
  <sheetViews>
    <sheetView view="pageBreakPreview" zoomScale="70" zoomScaleNormal="70" zoomScaleSheetLayoutView="70" workbookViewId="0">
      <selection activeCell="J2" sqref="J2:P9"/>
    </sheetView>
  </sheetViews>
  <sheetFormatPr defaultRowHeight="15" x14ac:dyDescent="0.25"/>
  <cols>
    <col min="2" max="2" width="26.28515625" customWidth="1"/>
    <col min="3" max="5" width="14.7109375" customWidth="1"/>
    <col min="6" max="6" width="10.42578125" customWidth="1"/>
    <col min="7" max="7" width="12.28515625" customWidth="1"/>
    <col min="8" max="8" width="11.85546875" customWidth="1"/>
    <col min="9" max="9" width="2.5703125" customWidth="1"/>
    <col min="10" max="10" width="35.85546875" customWidth="1"/>
    <col min="11" max="16" width="14.7109375" customWidth="1"/>
    <col min="17" max="17" width="27.5703125" customWidth="1"/>
    <col min="18" max="22" width="20.7109375" customWidth="1"/>
    <col min="23" max="23" width="3" customWidth="1"/>
    <col min="24" max="24" width="2.7109375" customWidth="1"/>
    <col min="25" max="25" width="27.5703125" customWidth="1"/>
    <col min="26" max="31" width="20.7109375" customWidth="1"/>
  </cols>
  <sheetData>
    <row r="1" spans="2:45" ht="15.75" thickBot="1" x14ac:dyDescent="0.3"/>
    <row r="2" spans="2:45" ht="18.75" x14ac:dyDescent="0.3">
      <c r="J2" s="204"/>
      <c r="K2" s="207" t="s">
        <v>641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Y2" s="193"/>
      <c r="Z2" s="194" t="s">
        <v>608</v>
      </c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6"/>
    </row>
    <row r="3" spans="2:45" ht="89.25" x14ac:dyDescent="0.25">
      <c r="B3" s="181" t="s">
        <v>597</v>
      </c>
      <c r="C3" s="183" t="s">
        <v>637</v>
      </c>
      <c r="D3" s="183" t="s">
        <v>638</v>
      </c>
      <c r="E3" s="184" t="s">
        <v>639</v>
      </c>
      <c r="F3" s="184" t="s">
        <v>640</v>
      </c>
      <c r="G3" s="184" t="s">
        <v>614</v>
      </c>
      <c r="H3" s="183" t="s">
        <v>601</v>
      </c>
      <c r="J3" s="181" t="s">
        <v>597</v>
      </c>
      <c r="K3" s="176" t="s">
        <v>637</v>
      </c>
      <c r="L3" s="176" t="s">
        <v>638</v>
      </c>
      <c r="M3" s="177" t="s">
        <v>639</v>
      </c>
      <c r="N3" s="177" t="s">
        <v>640</v>
      </c>
      <c r="O3" s="177" t="s">
        <v>614</v>
      </c>
      <c r="P3" s="176" t="s">
        <v>601</v>
      </c>
      <c r="Q3" s="204"/>
      <c r="R3" s="204"/>
      <c r="S3" s="204"/>
      <c r="T3" s="204"/>
      <c r="U3" s="204"/>
      <c r="V3" s="204"/>
      <c r="Y3" s="197"/>
      <c r="Z3" s="188" t="s">
        <v>637</v>
      </c>
      <c r="AA3" s="188" t="s">
        <v>638</v>
      </c>
      <c r="AB3" s="189" t="s">
        <v>639</v>
      </c>
      <c r="AC3" s="189" t="s">
        <v>640</v>
      </c>
      <c r="AD3" s="189" t="s">
        <v>614</v>
      </c>
      <c r="AE3" s="188" t="s">
        <v>601</v>
      </c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9"/>
    </row>
    <row r="4" spans="2:45" x14ac:dyDescent="0.25">
      <c r="B4" s="182" t="s">
        <v>0</v>
      </c>
      <c r="C4" s="178">
        <v>25.833333333333336</v>
      </c>
      <c r="D4" s="178">
        <v>22.5</v>
      </c>
      <c r="E4" s="178">
        <v>20</v>
      </c>
      <c r="F4" s="178">
        <v>8.3333333333333321</v>
      </c>
      <c r="G4" s="178">
        <v>5</v>
      </c>
      <c r="H4" s="178">
        <v>18.333333333333332</v>
      </c>
      <c r="I4" s="186"/>
      <c r="J4" s="211" t="s">
        <v>24</v>
      </c>
      <c r="K4" s="205">
        <v>52.688172043010752</v>
      </c>
      <c r="L4" s="206"/>
      <c r="M4" s="206"/>
      <c r="N4" s="206"/>
      <c r="O4" s="206"/>
      <c r="P4" s="206"/>
      <c r="Q4" s="204"/>
      <c r="R4" s="204"/>
      <c r="S4" s="204"/>
      <c r="T4" s="204"/>
      <c r="U4" s="204"/>
      <c r="V4" s="204"/>
      <c r="Y4" s="200" t="s">
        <v>1</v>
      </c>
      <c r="Z4" s="190">
        <v>10.526315789473683</v>
      </c>
      <c r="AA4" s="191"/>
      <c r="AB4" s="191"/>
      <c r="AC4" s="191"/>
      <c r="AD4" s="191"/>
      <c r="AE4" s="191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9"/>
    </row>
    <row r="5" spans="2:45" x14ac:dyDescent="0.25">
      <c r="B5" s="182" t="s">
        <v>1</v>
      </c>
      <c r="C5" s="178">
        <v>10.526315789473683</v>
      </c>
      <c r="D5" s="178">
        <v>15.789473684210526</v>
      </c>
      <c r="E5" s="178">
        <v>21.052631578947366</v>
      </c>
      <c r="F5" s="178">
        <v>10.526315789473683</v>
      </c>
      <c r="G5" s="178">
        <v>7.8947368421052628</v>
      </c>
      <c r="H5" s="178">
        <v>34.210526315789473</v>
      </c>
      <c r="I5" s="186"/>
      <c r="J5" s="211" t="s">
        <v>606</v>
      </c>
      <c r="K5" s="206"/>
      <c r="L5" s="205">
        <v>44.578313253012048</v>
      </c>
      <c r="M5" s="206"/>
      <c r="N5" s="206"/>
      <c r="O5" s="206"/>
      <c r="P5" s="206"/>
      <c r="Q5" s="204"/>
      <c r="R5" s="204"/>
      <c r="S5" s="204"/>
      <c r="T5" s="204"/>
      <c r="U5" s="204"/>
      <c r="V5" s="204"/>
      <c r="Y5" s="200" t="s">
        <v>593</v>
      </c>
      <c r="Z5" s="192"/>
      <c r="AA5" s="190">
        <v>3.0303030303030303</v>
      </c>
      <c r="AB5" s="192"/>
      <c r="AC5" s="192"/>
      <c r="AD5" s="192"/>
      <c r="AE5" s="192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9"/>
    </row>
    <row r="6" spans="2:45" x14ac:dyDescent="0.25">
      <c r="B6" s="182" t="s">
        <v>2</v>
      </c>
      <c r="C6" s="178">
        <v>24.232081911262799</v>
      </c>
      <c r="D6" s="178">
        <v>12.969283276450511</v>
      </c>
      <c r="E6" s="178">
        <v>24.914675767918087</v>
      </c>
      <c r="F6" s="178">
        <v>7.1672354948805461</v>
      </c>
      <c r="G6" s="178">
        <v>6.1433447098976108</v>
      </c>
      <c r="H6" s="178">
        <v>24.573378839590443</v>
      </c>
      <c r="I6" s="186"/>
      <c r="J6" s="211" t="s">
        <v>607</v>
      </c>
      <c r="K6" s="206"/>
      <c r="L6" s="206"/>
      <c r="M6" s="205">
        <v>32.608695652173914</v>
      </c>
      <c r="N6" s="206"/>
      <c r="O6" s="206"/>
      <c r="P6" s="206"/>
      <c r="Q6" s="204"/>
      <c r="R6" s="204"/>
      <c r="S6" s="204"/>
      <c r="T6" s="204"/>
      <c r="U6" s="204"/>
      <c r="V6" s="204"/>
      <c r="Y6" s="200" t="s">
        <v>7</v>
      </c>
      <c r="Z6" s="192"/>
      <c r="AA6" s="192"/>
      <c r="AB6" s="190">
        <v>5.5555555555555554</v>
      </c>
      <c r="AC6" s="192"/>
      <c r="AD6" s="192"/>
      <c r="AE6" s="192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9"/>
    </row>
    <row r="7" spans="2:45" x14ac:dyDescent="0.25">
      <c r="B7" s="182" t="s">
        <v>3</v>
      </c>
      <c r="C7" s="178">
        <v>25.668449197860966</v>
      </c>
      <c r="D7" s="178">
        <v>14.438502673796791</v>
      </c>
      <c r="E7" s="178">
        <v>22.994652406417114</v>
      </c>
      <c r="F7" s="178">
        <v>5.8823529411764701</v>
      </c>
      <c r="G7" s="178">
        <v>3.2085561497326207</v>
      </c>
      <c r="H7" s="178">
        <v>27.807486631016044</v>
      </c>
      <c r="I7" s="186"/>
      <c r="J7" s="211" t="s">
        <v>20</v>
      </c>
      <c r="K7" s="206"/>
      <c r="L7" s="206"/>
      <c r="M7" s="206"/>
      <c r="N7" s="205">
        <v>23.003194888178914</v>
      </c>
      <c r="O7" s="206"/>
      <c r="P7" s="206"/>
      <c r="Q7" s="204"/>
      <c r="R7" s="204"/>
      <c r="S7" s="204"/>
      <c r="T7" s="204"/>
      <c r="U7" s="204"/>
      <c r="V7" s="204"/>
      <c r="Y7" s="200" t="s">
        <v>302</v>
      </c>
      <c r="Z7" s="192"/>
      <c r="AA7" s="192"/>
      <c r="AB7" s="192"/>
      <c r="AC7" s="190">
        <v>0</v>
      </c>
      <c r="AD7" s="192"/>
      <c r="AE7" s="192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9"/>
    </row>
    <row r="8" spans="2:45" x14ac:dyDescent="0.25">
      <c r="B8" s="182" t="s">
        <v>4</v>
      </c>
      <c r="C8" s="178">
        <v>24.590163934426229</v>
      </c>
      <c r="D8" s="178">
        <v>37.704918032786885</v>
      </c>
      <c r="E8" s="178">
        <v>16.393442622950818</v>
      </c>
      <c r="F8" s="178">
        <v>4.918032786885246</v>
      </c>
      <c r="G8" s="178">
        <v>1.639344262295082</v>
      </c>
      <c r="H8" s="178">
        <v>14.754098360655737</v>
      </c>
      <c r="I8" s="186"/>
      <c r="J8" s="211" t="s">
        <v>302</v>
      </c>
      <c r="K8" s="206"/>
      <c r="L8" s="206"/>
      <c r="M8" s="206"/>
      <c r="N8" s="206"/>
      <c r="O8" s="205">
        <v>10.714285714285714</v>
      </c>
      <c r="P8" s="206"/>
      <c r="Q8" s="204"/>
      <c r="R8" s="204"/>
      <c r="S8" s="204"/>
      <c r="T8" s="204"/>
      <c r="U8" s="204"/>
      <c r="V8" s="204"/>
      <c r="Y8" s="200" t="s">
        <v>13</v>
      </c>
      <c r="Z8" s="192"/>
      <c r="AA8" s="192"/>
      <c r="AB8" s="192"/>
      <c r="AC8" s="192"/>
      <c r="AD8" s="190">
        <v>1.2658227848101267</v>
      </c>
      <c r="AE8" s="192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9"/>
    </row>
    <row r="9" spans="2:45" x14ac:dyDescent="0.25">
      <c r="B9" s="182" t="s">
        <v>5</v>
      </c>
      <c r="C9" s="178">
        <v>25.362318840579711</v>
      </c>
      <c r="D9" s="178">
        <v>14.492753623188406</v>
      </c>
      <c r="E9" s="178">
        <v>32.608695652173914</v>
      </c>
      <c r="F9" s="178">
        <v>7.2463768115942031</v>
      </c>
      <c r="G9" s="178">
        <v>3.6231884057971016</v>
      </c>
      <c r="H9" s="178">
        <v>16.666666666666664</v>
      </c>
      <c r="I9" s="186"/>
      <c r="J9" s="211" t="s">
        <v>11</v>
      </c>
      <c r="K9" s="206"/>
      <c r="L9" s="206"/>
      <c r="M9" s="206"/>
      <c r="N9" s="206"/>
      <c r="O9" s="206"/>
      <c r="P9" s="205">
        <v>70.212765957446805</v>
      </c>
      <c r="Q9" s="204"/>
      <c r="R9" s="204"/>
      <c r="S9" s="204"/>
      <c r="T9" s="204"/>
      <c r="U9" s="204"/>
      <c r="V9" s="204"/>
      <c r="Y9" s="200" t="s">
        <v>24</v>
      </c>
      <c r="Z9" s="192"/>
      <c r="AA9" s="192"/>
      <c r="AB9" s="192"/>
      <c r="AC9" s="192"/>
      <c r="AD9" s="192"/>
      <c r="AE9" s="190">
        <v>5.376344086021505</v>
      </c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9"/>
    </row>
    <row r="10" spans="2:45" x14ac:dyDescent="0.25">
      <c r="B10" s="182" t="s">
        <v>6</v>
      </c>
      <c r="C10" s="178">
        <v>11.646586345381527</v>
      </c>
      <c r="D10" s="178">
        <v>44.578313253012048</v>
      </c>
      <c r="E10" s="178">
        <v>27.710843373493976</v>
      </c>
      <c r="F10" s="178">
        <v>6.425702811244979</v>
      </c>
      <c r="G10" s="178">
        <v>2.0080321285140563</v>
      </c>
      <c r="H10" s="178">
        <v>7.6305220883534144</v>
      </c>
      <c r="I10" s="186"/>
      <c r="J10" s="187"/>
      <c r="K10" s="145"/>
      <c r="L10" s="145"/>
      <c r="M10" s="145"/>
      <c r="N10" s="145"/>
      <c r="O10" s="145"/>
      <c r="P10" s="145"/>
      <c r="Q10" s="204"/>
      <c r="R10" s="204"/>
      <c r="S10" s="204"/>
      <c r="T10" s="204"/>
      <c r="U10" s="204"/>
      <c r="V10" s="204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9"/>
    </row>
    <row r="11" spans="2:45" x14ac:dyDescent="0.25">
      <c r="B11" s="182" t="s">
        <v>7</v>
      </c>
      <c r="C11" s="178">
        <v>47.222222222222221</v>
      </c>
      <c r="D11" s="178">
        <v>26.388888888888889</v>
      </c>
      <c r="E11" s="178">
        <v>5.5555555555555554</v>
      </c>
      <c r="F11" s="178">
        <v>5.5555555555555554</v>
      </c>
      <c r="G11" s="178">
        <v>2.7777777777777777</v>
      </c>
      <c r="H11" s="178">
        <v>12.5</v>
      </c>
      <c r="I11" s="186"/>
      <c r="J11" s="187"/>
      <c r="K11" s="145"/>
      <c r="L11" s="145"/>
      <c r="M11" s="145"/>
      <c r="N11" s="145"/>
      <c r="O11" s="145"/>
      <c r="P11" s="145"/>
      <c r="Q11" s="204"/>
      <c r="R11" s="204"/>
      <c r="S11" s="204"/>
      <c r="T11" s="204"/>
      <c r="U11" s="204"/>
      <c r="V11" s="204"/>
      <c r="Y11" s="197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9"/>
    </row>
    <row r="12" spans="2:45" x14ac:dyDescent="0.25">
      <c r="B12" s="182" t="s">
        <v>8</v>
      </c>
      <c r="C12" s="178">
        <v>12.903225806451612</v>
      </c>
      <c r="D12" s="178">
        <v>9.67741935483871</v>
      </c>
      <c r="E12" s="178">
        <v>18.996415770609318</v>
      </c>
      <c r="F12" s="178">
        <v>8.9605734767025087</v>
      </c>
      <c r="G12" s="178">
        <v>4.6594982078853047</v>
      </c>
      <c r="H12" s="178">
        <v>44.802867383512549</v>
      </c>
      <c r="I12" s="186"/>
      <c r="J12" s="187"/>
      <c r="K12" s="145"/>
      <c r="L12" s="145"/>
      <c r="M12" s="145"/>
      <c r="N12" s="145"/>
      <c r="O12" s="145"/>
      <c r="P12" s="145"/>
      <c r="Q12" s="204"/>
      <c r="R12" s="204"/>
      <c r="S12" s="204"/>
      <c r="T12" s="204"/>
      <c r="U12" s="204"/>
      <c r="V12" s="204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9"/>
    </row>
    <row r="13" spans="2:45" x14ac:dyDescent="0.25">
      <c r="B13" s="182" t="s">
        <v>9</v>
      </c>
      <c r="C13" s="178">
        <v>27.23404255319149</v>
      </c>
      <c r="D13" s="178">
        <v>14.042553191489363</v>
      </c>
      <c r="E13" s="178">
        <v>18.723404255319149</v>
      </c>
      <c r="F13" s="178">
        <v>17.021276595744681</v>
      </c>
      <c r="G13" s="178">
        <v>6.3829787234042552</v>
      </c>
      <c r="H13" s="178">
        <v>16.595744680851062</v>
      </c>
      <c r="I13" s="186"/>
      <c r="J13" s="187"/>
      <c r="K13" s="145"/>
      <c r="L13" s="145"/>
      <c r="M13" s="145"/>
      <c r="N13" s="145"/>
      <c r="O13" s="145"/>
      <c r="P13" s="145"/>
      <c r="Q13" s="204"/>
      <c r="R13" s="204"/>
      <c r="S13" s="204"/>
      <c r="T13" s="204"/>
      <c r="U13" s="204"/>
      <c r="V13" s="204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9"/>
    </row>
    <row r="14" spans="2:45" x14ac:dyDescent="0.25">
      <c r="B14" s="182" t="s">
        <v>10</v>
      </c>
      <c r="C14" s="178">
        <v>22.222222222222221</v>
      </c>
      <c r="D14" s="178">
        <v>31.25</v>
      </c>
      <c r="E14" s="178">
        <v>15.277777777777779</v>
      </c>
      <c r="F14" s="178">
        <v>15.972222222222221</v>
      </c>
      <c r="G14" s="178">
        <v>4.8611111111111116</v>
      </c>
      <c r="H14" s="178">
        <v>10.416666666666668</v>
      </c>
      <c r="I14" s="186"/>
      <c r="J14" s="187"/>
      <c r="K14" s="145"/>
      <c r="L14" s="145"/>
      <c r="M14" s="145"/>
      <c r="N14" s="145"/>
      <c r="O14" s="145"/>
      <c r="P14" s="145"/>
      <c r="Q14" s="204"/>
      <c r="R14" s="204"/>
      <c r="S14" s="204"/>
      <c r="T14" s="204"/>
      <c r="U14" s="204"/>
      <c r="V14" s="204"/>
      <c r="Y14" s="197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9"/>
    </row>
    <row r="15" spans="2:45" x14ac:dyDescent="0.25">
      <c r="B15" s="182" t="s">
        <v>11</v>
      </c>
      <c r="C15" s="178">
        <v>12.056737588652481</v>
      </c>
      <c r="D15" s="178">
        <v>6.3829787234042552</v>
      </c>
      <c r="E15" s="178">
        <v>5.6737588652482271</v>
      </c>
      <c r="F15" s="178">
        <v>3.5460992907801421</v>
      </c>
      <c r="G15" s="178">
        <v>2.1276595744680851</v>
      </c>
      <c r="H15" s="178">
        <v>70.212765957446805</v>
      </c>
      <c r="I15" s="186"/>
      <c r="J15" s="187"/>
      <c r="K15" s="145"/>
      <c r="L15" s="145"/>
      <c r="M15" s="145"/>
      <c r="N15" s="145"/>
      <c r="O15" s="145"/>
      <c r="P15" s="145"/>
      <c r="Q15" s="204"/>
      <c r="R15" s="204"/>
      <c r="S15" s="204"/>
      <c r="T15" s="204"/>
      <c r="U15" s="204"/>
      <c r="V15" s="204"/>
      <c r="Y15" s="197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9"/>
    </row>
    <row r="16" spans="2:45" x14ac:dyDescent="0.25">
      <c r="B16" s="182" t="s">
        <v>12</v>
      </c>
      <c r="C16" s="178">
        <v>18.811881188118811</v>
      </c>
      <c r="D16" s="178">
        <v>8.9108910891089099</v>
      </c>
      <c r="E16" s="178">
        <v>7.9207920792079207</v>
      </c>
      <c r="F16" s="178">
        <v>7.9207920792079207</v>
      </c>
      <c r="G16" s="178">
        <v>2.9702970297029703</v>
      </c>
      <c r="H16" s="178">
        <v>53.46534653465347</v>
      </c>
      <c r="I16" s="186"/>
      <c r="J16" s="187"/>
      <c r="K16" s="145"/>
      <c r="L16" s="145"/>
      <c r="M16" s="145"/>
      <c r="N16" s="145"/>
      <c r="O16" s="145"/>
      <c r="P16" s="145"/>
      <c r="Q16" s="204"/>
      <c r="R16" s="204"/>
      <c r="S16" s="204"/>
      <c r="T16" s="204"/>
      <c r="U16" s="204"/>
      <c r="V16" s="204"/>
      <c r="Y16" s="197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9"/>
    </row>
    <row r="17" spans="2:45" x14ac:dyDescent="0.25">
      <c r="B17" s="182" t="s">
        <v>13</v>
      </c>
      <c r="C17" s="178">
        <v>13.924050632911392</v>
      </c>
      <c r="D17" s="178">
        <v>5.0632911392405067</v>
      </c>
      <c r="E17" s="178">
        <v>17.088607594936708</v>
      </c>
      <c r="F17" s="178">
        <v>18.9873417721519</v>
      </c>
      <c r="G17" s="178">
        <v>1.2658227848101267</v>
      </c>
      <c r="H17" s="178">
        <v>43.670886075949369</v>
      </c>
      <c r="I17" s="186"/>
      <c r="J17" s="187"/>
      <c r="K17" s="145"/>
      <c r="L17" s="145"/>
      <c r="M17" s="145"/>
      <c r="N17" s="145"/>
      <c r="O17" s="145"/>
      <c r="P17" s="145"/>
      <c r="Q17" s="204"/>
      <c r="R17" s="204"/>
      <c r="S17" s="204"/>
      <c r="T17" s="204"/>
      <c r="U17" s="204"/>
      <c r="V17" s="204"/>
      <c r="Y17" s="197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9"/>
    </row>
    <row r="18" spans="2:45" ht="15.75" thickBot="1" x14ac:dyDescent="0.3">
      <c r="B18" s="182" t="s">
        <v>302</v>
      </c>
      <c r="C18" s="178">
        <v>19.642857142857142</v>
      </c>
      <c r="D18" s="178">
        <v>14.285714285714285</v>
      </c>
      <c r="E18" s="178">
        <v>14.285714285714285</v>
      </c>
      <c r="F18" s="178">
        <v>0</v>
      </c>
      <c r="G18" s="178">
        <v>10.714285714285714</v>
      </c>
      <c r="H18" s="178">
        <v>41.071428571428569</v>
      </c>
      <c r="I18" s="186"/>
      <c r="J18" s="187"/>
      <c r="K18" s="145"/>
      <c r="L18" s="145"/>
      <c r="M18" s="145"/>
      <c r="N18" s="145"/>
      <c r="O18" s="145"/>
      <c r="P18" s="145"/>
      <c r="Q18" s="204"/>
      <c r="R18" s="204"/>
      <c r="S18" s="204"/>
      <c r="T18" s="204"/>
      <c r="U18" s="204"/>
      <c r="V18" s="204"/>
      <c r="Y18" s="201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3"/>
    </row>
    <row r="19" spans="2:45" x14ac:dyDescent="0.25">
      <c r="B19" s="182" t="s">
        <v>14</v>
      </c>
      <c r="C19" s="178">
        <v>18.122977346278319</v>
      </c>
      <c r="D19" s="178">
        <v>16.828478964401295</v>
      </c>
      <c r="E19" s="178">
        <v>32.038834951456316</v>
      </c>
      <c r="F19" s="178">
        <v>10.355987055016183</v>
      </c>
      <c r="G19" s="178">
        <v>4.2071197411003238</v>
      </c>
      <c r="H19" s="178">
        <v>18.446601941747574</v>
      </c>
      <c r="I19" s="186"/>
      <c r="J19" s="187"/>
      <c r="K19" s="145"/>
      <c r="L19" s="145"/>
      <c r="M19" s="145"/>
      <c r="N19" s="145"/>
      <c r="O19" s="145"/>
      <c r="P19" s="145"/>
    </row>
    <row r="20" spans="2:45" x14ac:dyDescent="0.25">
      <c r="B20" s="182" t="s">
        <v>15</v>
      </c>
      <c r="C20" s="178">
        <v>27.27272727272727</v>
      </c>
      <c r="D20" s="178">
        <v>15.151515151515152</v>
      </c>
      <c r="E20" s="178">
        <v>15.151515151515152</v>
      </c>
      <c r="F20" s="178">
        <v>7.0707070707070701</v>
      </c>
      <c r="G20" s="178">
        <v>8.0808080808080813</v>
      </c>
      <c r="H20" s="178">
        <v>27.27272727272727</v>
      </c>
      <c r="I20" s="186"/>
      <c r="J20" s="187"/>
      <c r="K20" s="145"/>
      <c r="L20" s="145"/>
      <c r="M20" s="145"/>
      <c r="N20" s="145"/>
      <c r="O20" s="145"/>
      <c r="P20" s="145"/>
    </row>
    <row r="21" spans="2:45" x14ac:dyDescent="0.25">
      <c r="B21" s="182" t="s">
        <v>16</v>
      </c>
      <c r="C21" s="178">
        <v>18.559322033898304</v>
      </c>
      <c r="D21" s="178">
        <v>12.457627118644069</v>
      </c>
      <c r="E21" s="178">
        <v>29.576271186440678</v>
      </c>
      <c r="F21" s="178">
        <v>15.084745762711865</v>
      </c>
      <c r="G21" s="178">
        <v>5.6779661016949152</v>
      </c>
      <c r="H21" s="178">
        <v>18.64406779661017</v>
      </c>
      <c r="I21" s="186"/>
      <c r="J21" s="187"/>
      <c r="K21" s="145"/>
      <c r="L21" s="145"/>
      <c r="M21" s="145"/>
      <c r="N21" s="145"/>
      <c r="O21" s="145"/>
      <c r="P21" s="145"/>
    </row>
    <row r="22" spans="2:45" x14ac:dyDescent="0.25">
      <c r="B22" s="182" t="s">
        <v>17</v>
      </c>
      <c r="C22" s="178">
        <v>27.89473684210526</v>
      </c>
      <c r="D22" s="178">
        <v>28.421052631578945</v>
      </c>
      <c r="E22" s="178">
        <v>16.842105263157894</v>
      </c>
      <c r="F22" s="178">
        <v>3.6842105263157889</v>
      </c>
      <c r="G22" s="178">
        <v>3.1578947368421053</v>
      </c>
      <c r="H22" s="178">
        <v>20</v>
      </c>
      <c r="I22" s="186"/>
      <c r="J22" s="187"/>
      <c r="K22" s="145"/>
      <c r="L22" s="145"/>
      <c r="M22" s="145"/>
      <c r="N22" s="145"/>
      <c r="O22" s="145"/>
      <c r="P22" s="145"/>
    </row>
    <row r="23" spans="2:45" x14ac:dyDescent="0.25">
      <c r="B23" s="182" t="s">
        <v>18</v>
      </c>
      <c r="C23" s="178">
        <v>31.182795698924732</v>
      </c>
      <c r="D23" s="178">
        <v>12.544802867383511</v>
      </c>
      <c r="E23" s="178">
        <v>18.637992831541219</v>
      </c>
      <c r="F23" s="178">
        <v>8.9605734767025087</v>
      </c>
      <c r="G23" s="178">
        <v>6.0931899641577063</v>
      </c>
      <c r="H23" s="178">
        <v>22.58064516129032</v>
      </c>
      <c r="I23" s="186"/>
      <c r="J23" s="187"/>
      <c r="K23" s="145"/>
      <c r="L23" s="145"/>
      <c r="M23" s="145"/>
      <c r="N23" s="145"/>
      <c r="O23" s="145"/>
      <c r="P23" s="145"/>
    </row>
    <row r="24" spans="2:45" x14ac:dyDescent="0.25">
      <c r="B24" s="182" t="s">
        <v>19</v>
      </c>
      <c r="C24" s="178">
        <v>24.019607843137255</v>
      </c>
      <c r="D24" s="178">
        <v>8.8235294117647065</v>
      </c>
      <c r="E24" s="178">
        <v>18.627450980392158</v>
      </c>
      <c r="F24" s="178">
        <v>7.8431372549019605</v>
      </c>
      <c r="G24" s="178">
        <v>5.8823529411764701</v>
      </c>
      <c r="H24" s="178">
        <v>34.803921568627452</v>
      </c>
      <c r="I24" s="186"/>
      <c r="J24" s="187"/>
      <c r="K24" s="145"/>
      <c r="L24" s="145"/>
      <c r="M24" s="145"/>
      <c r="N24" s="145"/>
      <c r="O24" s="145"/>
      <c r="P24" s="145"/>
    </row>
    <row r="25" spans="2:45" x14ac:dyDescent="0.25">
      <c r="B25" s="182" t="s">
        <v>20</v>
      </c>
      <c r="C25" s="178">
        <v>23.322683706070286</v>
      </c>
      <c r="D25" s="178">
        <v>16.932907348242811</v>
      </c>
      <c r="E25" s="178">
        <v>16.613418530351439</v>
      </c>
      <c r="F25" s="178">
        <v>23.003194888178914</v>
      </c>
      <c r="G25" s="178">
        <v>2.8753993610223643</v>
      </c>
      <c r="H25" s="178">
        <v>17.252396166134183</v>
      </c>
      <c r="I25" s="186"/>
      <c r="J25" s="187"/>
      <c r="K25" s="145"/>
      <c r="L25" s="145"/>
      <c r="M25" s="145"/>
      <c r="N25" s="145"/>
      <c r="O25" s="145"/>
      <c r="P25" s="145"/>
    </row>
    <row r="26" spans="2:45" x14ac:dyDescent="0.25">
      <c r="B26" s="182" t="s">
        <v>21</v>
      </c>
      <c r="C26" s="178">
        <v>15.808823529411764</v>
      </c>
      <c r="D26" s="178">
        <v>10.416666666666668</v>
      </c>
      <c r="E26" s="178">
        <v>24.019607843137255</v>
      </c>
      <c r="F26" s="178">
        <v>19.240196078431374</v>
      </c>
      <c r="G26" s="178">
        <v>6.1274509803921564</v>
      </c>
      <c r="H26" s="178">
        <v>24.387254901960784</v>
      </c>
      <c r="I26" s="186"/>
      <c r="J26" s="187"/>
      <c r="K26" s="145"/>
      <c r="L26" s="145"/>
      <c r="M26" s="145"/>
      <c r="N26" s="145"/>
      <c r="O26" s="145"/>
      <c r="P26" s="145"/>
    </row>
    <row r="27" spans="2:45" x14ac:dyDescent="0.25">
      <c r="B27" s="182" t="s">
        <v>22</v>
      </c>
      <c r="C27" s="178">
        <v>28.473804100227788</v>
      </c>
      <c r="D27" s="178">
        <v>17.084282460136674</v>
      </c>
      <c r="E27" s="178">
        <v>10.478359908883828</v>
      </c>
      <c r="F27" s="178">
        <v>14.123006833712983</v>
      </c>
      <c r="G27" s="178">
        <v>6.6059225512528474</v>
      </c>
      <c r="H27" s="178">
        <v>23.234624145785876</v>
      </c>
      <c r="I27" s="186"/>
      <c r="J27" s="187"/>
      <c r="K27" s="145"/>
      <c r="L27" s="145"/>
      <c r="M27" s="145"/>
      <c r="N27" s="145"/>
      <c r="O27" s="145"/>
      <c r="P27" s="145"/>
    </row>
    <row r="28" spans="2:45" x14ac:dyDescent="0.25">
      <c r="B28" s="182" t="s">
        <v>593</v>
      </c>
      <c r="C28" s="178">
        <v>22.222222222222221</v>
      </c>
      <c r="D28" s="178">
        <v>3.0303030303030303</v>
      </c>
      <c r="E28" s="178">
        <v>6.0606060606060606</v>
      </c>
      <c r="F28" s="178">
        <v>13.131313131313133</v>
      </c>
      <c r="G28" s="178">
        <v>7.0707070707070701</v>
      </c>
      <c r="H28" s="178">
        <v>48.484848484848484</v>
      </c>
      <c r="I28" s="186"/>
      <c r="J28" s="187"/>
      <c r="K28" s="145"/>
      <c r="L28" s="145"/>
      <c r="M28" s="145"/>
      <c r="N28" s="145"/>
      <c r="O28" s="145"/>
      <c r="P28" s="145"/>
    </row>
    <row r="29" spans="2:45" x14ac:dyDescent="0.25">
      <c r="B29" s="182" t="s">
        <v>24</v>
      </c>
      <c r="C29" s="178">
        <v>52.688172043010752</v>
      </c>
      <c r="D29" s="178">
        <v>21.50537634408602</v>
      </c>
      <c r="E29" s="178">
        <v>7.5268817204301079</v>
      </c>
      <c r="F29" s="178">
        <v>10.75268817204301</v>
      </c>
      <c r="G29" s="178">
        <v>2.1505376344086025</v>
      </c>
      <c r="H29" s="178">
        <v>5.376344086021505</v>
      </c>
      <c r="I29" s="186"/>
      <c r="J29" s="187"/>
      <c r="K29" s="145"/>
      <c r="L29" s="145"/>
      <c r="M29" s="145"/>
      <c r="N29" s="145"/>
      <c r="O29" s="145"/>
      <c r="P29" s="145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&amp;C&amp;"-,полужирный"&amp;16Статистическая информация о результатах IT-опроса населения за 2016 год</oddHeader>
  </headerFooter>
  <rowBreaks count="1" manualBreakCount="1">
    <brk id="30" max="16383" man="1"/>
  </rowBreaks>
  <colBreaks count="1" manualBreakCount="1">
    <brk id="16" max="2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Выгрузка</vt:lpstr>
      <vt:lpstr>%удовл (авто)</vt:lpstr>
      <vt:lpstr>УдовлВрегионе</vt:lpstr>
      <vt:lpstr>вспомог</vt:lpstr>
      <vt:lpstr>Лист1</vt:lpstr>
      <vt:lpstr>Лист3</vt:lpstr>
      <vt:lpstr>Шаблон</vt:lpstr>
      <vt:lpstr>Вопр1</vt:lpstr>
      <vt:lpstr>Вопр1-1</vt:lpstr>
      <vt:lpstr>Вопр3</vt:lpstr>
      <vt:lpstr>Вопр3-1</vt:lpstr>
      <vt:lpstr>Вопр5</vt:lpstr>
      <vt:lpstr>Вопр5-1</vt:lpstr>
      <vt:lpstr>Вопр7</vt:lpstr>
      <vt:lpstr>Вопр7-1</vt:lpstr>
      <vt:lpstr>Вопр8</vt:lpstr>
      <vt:lpstr>Вопр8-1</vt:lpstr>
      <vt:lpstr>Вопр10</vt:lpstr>
      <vt:lpstr>Вопр10-1</vt:lpstr>
      <vt:lpstr>Вопр11</vt:lpstr>
      <vt:lpstr>ray</vt:lpstr>
      <vt:lpstr>'%удовл (авто)'!Заголовки_для_печати</vt:lpstr>
      <vt:lpstr>Выгрузка!Заголовки_для_печати</vt:lpstr>
      <vt:lpstr>Вопр1!Область_печати</vt:lpstr>
      <vt:lpstr>Вопр10!Область_печати</vt:lpstr>
      <vt:lpstr>'Вопр10-1'!Область_печати</vt:lpstr>
      <vt:lpstr>Вопр11!Область_печати</vt:lpstr>
      <vt:lpstr>'Вопр1-1'!Область_печати</vt:lpstr>
      <vt:lpstr>Вопр3!Область_печати</vt:lpstr>
      <vt:lpstr>'Вопр3-1'!Область_печати</vt:lpstr>
      <vt:lpstr>Вопр5!Область_печати</vt:lpstr>
      <vt:lpstr>'Вопр5-1'!Область_печати</vt:lpstr>
      <vt:lpstr>Вопр7!Область_печати</vt:lpstr>
      <vt:lpstr>Вопр8!Область_печати</vt:lpstr>
      <vt:lpstr>'Вопр8-1'!Область_печати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Михаил Юрьевич</dc:creator>
  <cp:lastModifiedBy>Римма Николаевна Назарова</cp:lastModifiedBy>
  <cp:lastPrinted>2017-01-30T07:09:55Z</cp:lastPrinted>
  <dcterms:created xsi:type="dcterms:W3CDTF">2015-12-12T10:35:40Z</dcterms:created>
  <dcterms:modified xsi:type="dcterms:W3CDTF">2022-08-02T10:53:05Z</dcterms:modified>
</cp:coreProperties>
</file>